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psavilkums" sheetId="1" state="visible" r:id="rId1"/>
    <sheet name="Janv" sheetId="2" state="visible" r:id="rId2"/>
    <sheet name="Febr" sheetId="3" state="visible" r:id="rId3"/>
    <sheet name="Marts" sheetId="4" state="visible" r:id="rId4"/>
    <sheet name="Apr" sheetId="5" state="visible" r:id="rId5"/>
    <sheet name="Maijs" sheetId="6" state="visible" r:id="rId6"/>
    <sheet name="Jūn" sheetId="7" state="visible" r:id="rId7"/>
    <sheet name="Jūl" sheetId="8" state="visible" r:id="rId8"/>
    <sheet name="Aug" sheetId="9" state="visible" r:id="rId9"/>
    <sheet name="Sept" sheetId="10" state="visible" r:id="rId10"/>
    <sheet name="Okt" sheetId="11" state="visible" r:id="rId11"/>
    <sheet name="Nov" sheetId="12" state="visible" r:id="rId12"/>
    <sheet name="Dec" sheetId="13" state="visible" r:id="rId13"/>
  </sheets>
  <definedNames>
    <definedName name="_xlnm.Print_Area" localSheetId="0">'Kopsavilkums'!$A$1:$I$31</definedName>
    <definedName name="_xlnm.Print_Area" localSheetId="1">'Janv'!$A$1:$J$56</definedName>
    <definedName name="_xlnm.Print_Area" localSheetId="2">'Febr'!$A$1:$J$56</definedName>
    <definedName name="_xlnm.Print_Area" localSheetId="3">'Marts'!$A$1:$J$56</definedName>
    <definedName name="_xlnm.Print_Area" localSheetId="4">'Apr'!$A$1:$J$56</definedName>
    <definedName name="_xlnm.Print_Area" localSheetId="5">'Maijs'!$A$1:$J$56</definedName>
    <definedName name="_xlnm.Print_Area" localSheetId="6">'Jūn'!$A$1:$J$56</definedName>
    <definedName name="_xlnm.Print_Area" localSheetId="7">'Jūl'!$A$1:$J$56</definedName>
    <definedName name="_xlnm.Print_Area" localSheetId="8">'Aug'!$A$1:$J$56</definedName>
    <definedName name="_xlnm.Print_Area" localSheetId="9">'Sept'!$A$1:$J$56</definedName>
    <definedName name="_xlnm.Print_Area" localSheetId="10">'Okt'!$A$1:$J$56</definedName>
    <definedName name="_xlnm.Print_Area" localSheetId="11">'Nov'!$A$1:$J$56</definedName>
    <definedName name="_xlnm.Print_Area" localSheetId="12">'Dec'!$A$1:$J$56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+0.00;-0.00;0.00;@"/>
    <numFmt numFmtId="165" formatCode="0.#"/>
    <numFmt numFmtId="166" formatCode="yyyy-mm-dd"/>
    <numFmt numFmtId="167" formatCode="[$-426]ddd"/>
    <numFmt numFmtId="168" formatCode="0.##;;0"/>
    <numFmt numFmtId="169" formatCode="&quot;= &quot;0.##&quot; h nedēļā&quot;"/>
    <numFmt numFmtId="170" formatCode="[$-426]mmmm yyyy"/>
    <numFmt numFmtId="171" formatCode="[$-426]dd.mm."/>
    <numFmt numFmtId="172" formatCode="hh:mm"/>
    <numFmt numFmtId="173" formatCode="0;;;@"/>
    <numFmt numFmtId="174" formatCode="0.00;-0.00;;@"/>
    <numFmt numFmtId="175" formatCode="[$-426]mmmm"/>
    <numFmt numFmtId="176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5" fontId="21" fillId="0" borderId="5" applyAlignment="1" pivotButton="0" quotePrefix="0" xfId="0">
      <alignment horizontal="left" vertical="center" indent="1" readingOrder="1"/>
    </xf>
    <xf numFmtId="174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6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0" fillId="0" borderId="5" applyAlignment="1" pivotButton="0" quotePrefix="0" xfId="0">
      <alignment horizontal="center" vertical="center" readingOrder="1"/>
    </xf>
    <xf numFmtId="174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4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Janv'!A1" TargetMode="External" Id="rId1" /><Relationship Type="http://schemas.openxmlformats.org/officeDocument/2006/relationships/hyperlink" Target="#'Febr'!A1" TargetMode="External" Id="rId2" /><Relationship Type="http://schemas.openxmlformats.org/officeDocument/2006/relationships/hyperlink" Target="#'Marts'!A1" TargetMode="External" Id="rId3" /><Relationship Type="http://schemas.openxmlformats.org/officeDocument/2006/relationships/hyperlink" Target="#'Apr'!A1" TargetMode="External" Id="rId4" /><Relationship Type="http://schemas.openxmlformats.org/officeDocument/2006/relationships/hyperlink" Target="#'Maijs'!A1" TargetMode="External" Id="rId5" /><Relationship Type="http://schemas.openxmlformats.org/officeDocument/2006/relationships/hyperlink" Target="#'J&#363;n'!A1" TargetMode="External" Id="rId6" /><Relationship Type="http://schemas.openxmlformats.org/officeDocument/2006/relationships/hyperlink" Target="#'J&#363;l'!A1" TargetMode="External" Id="rId7" /><Relationship Type="http://schemas.openxmlformats.org/officeDocument/2006/relationships/hyperlink" Target="#'Aug'!A1" TargetMode="External" Id="rId8" /><Relationship Type="http://schemas.openxmlformats.org/officeDocument/2006/relationships/hyperlink" Target="#'Sept'!A1" TargetMode="External" Id="rId9" /><Relationship Type="http://schemas.openxmlformats.org/officeDocument/2006/relationships/hyperlink" Target="#'Okt'!A1" TargetMode="External" Id="rId10" /><Relationship Type="http://schemas.openxmlformats.org/officeDocument/2006/relationships/hyperlink" Target="#'Nov'!A1" TargetMode="External" Id="rId11" /><Relationship Type="http://schemas.openxmlformats.org/officeDocument/2006/relationships/hyperlink" Target="#'Dec'!A1" TargetMode="External" Id="rId12" /><Relationship Type="http://schemas.openxmlformats.org/officeDocument/2006/relationships/hyperlink" Target="https://easyhours.lv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lv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lv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lv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lv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lv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lv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lv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lv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lv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lv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lv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lv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Gada darba laika uzskaite</t>
        </is>
      </c>
    </row>
    <row r="2" ht="30" customHeight="1">
      <c r="A2" s="2" t="inlineStr">
        <is>
          <t>Vienreiz norādiet darbinieku, gadu un normālo stundu skaitu. Katru dienu reģistrējiet mēnešu lapās; stundas, virsstundu atlikums un atvaļinājuma dienas šeit apkopojas automātiski.</t>
        </is>
      </c>
    </row>
    <row r="3" ht="6" customHeight="1"/>
    <row r="4">
      <c r="A4" s="3" t="inlineStr">
        <is>
          <t>Darbinieks</t>
        </is>
      </c>
      <c r="B4" s="4" t="n"/>
      <c r="C4" s="5" t="n"/>
      <c r="D4" s="5" t="n"/>
      <c r="E4" s="5" t="n"/>
      <c r="F4" s="6" t="inlineStr">
        <is>
          <t>Gads</t>
        </is>
      </c>
      <c r="H4" s="7" t="n">
        <v>2026</v>
      </c>
    </row>
    <row r="5">
      <c r="A5" s="3" t="inlineStr">
        <is>
          <t>Vadītājs</t>
        </is>
      </c>
      <c r="B5" s="4" t="n"/>
      <c r="C5" s="5" t="n"/>
      <c r="D5" s="5" t="n"/>
      <c r="E5" s="5" t="n"/>
      <c r="F5" s="6" t="inlineStr">
        <is>
          <t>Sākuma atlikums (h)</t>
        </is>
      </c>
      <c r="H5" s="8" t="n">
        <v>0</v>
      </c>
    </row>
    <row r="6" ht="24" customHeight="1">
      <c r="A6" s="3" t="inlineStr">
        <is>
          <t>Uzņēmums / objekts</t>
        </is>
      </c>
      <c r="B6" s="4" t="n"/>
      <c r="C6" s="5" t="n"/>
      <c r="D6" s="5" t="n"/>
      <c r="E6" s="5" t="n"/>
      <c r="F6" s="6" t="inlineStr">
        <is>
          <t>Atvaļinājuma dienas gadā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Normālās stundas dienā</t>
        </is>
      </c>
      <c r="B9" s="11" t="n">
        <v>8</v>
      </c>
      <c r="C9" s="11" t="n">
        <v>8</v>
      </c>
      <c r="D9" s="11" t="n">
        <v>8</v>
      </c>
      <c r="E9" s="11" t="n">
        <v>8</v>
      </c>
      <c r="F9" s="11" t="n">
        <v>8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Mēnesis</t>
        </is>
      </c>
      <c r="B11" s="13" t="inlineStr">
        <is>
          <t>Nostrādātās stundas</t>
        </is>
      </c>
      <c r="C11" s="13" t="inlineStr">
        <is>
          <t>Normas stundas</t>
        </is>
      </c>
      <c r="D11" s="13" t="inlineStr">
        <is>
          <t>Mēneša atlikums</t>
        </is>
      </c>
      <c r="E11" s="13" t="inlineStr">
        <is>
          <t>Uzkrātais atlikums</t>
        </is>
      </c>
      <c r="F11" s="13" t="inlineStr">
        <is>
          <t>Atvaļinājums</t>
        </is>
      </c>
      <c r="G11" s="13" t="inlineStr">
        <is>
          <t>Slimība</t>
        </is>
      </c>
      <c r="H11" s="13" t="inlineStr">
        <is>
          <t>Cita prombūtne</t>
        </is>
      </c>
      <c r="I11" s="13" t="inlineStr">
        <is>
          <t>Nostrādātās dienas</t>
        </is>
      </c>
    </row>
    <row r="12" ht="20" customHeight="1">
      <c r="A12" s="14">
        <f>DATE($H$4,1,1)</f>
        <v/>
      </c>
      <c r="B12" s="15">
        <f>'Janv'!F43</f>
        <v/>
      </c>
      <c r="C12" s="15">
        <f>'Janv'!F47</f>
        <v/>
      </c>
      <c r="D12" s="16">
        <f>IF(COUNT('Janv'!I11:I41)=0,"",'Janv'!I43)</f>
        <v/>
      </c>
      <c r="E12" s="17">
        <f>'Janv'!F51</f>
        <v/>
      </c>
      <c r="F12" s="18">
        <f>'Janv'!H45</f>
        <v/>
      </c>
      <c r="G12" s="18">
        <f>'Janv'!H46</f>
        <v/>
      </c>
      <c r="H12" s="18">
        <f>'Janv'!H48+'Janv'!H49</f>
        <v/>
      </c>
      <c r="I12" s="18">
        <f>'Janv'!F50</f>
        <v/>
      </c>
    </row>
    <row r="13" ht="20" customHeight="1">
      <c r="A13" s="14">
        <f>DATE($H$4,2,1)</f>
        <v/>
      </c>
      <c r="B13" s="15">
        <f>'Febr'!F43</f>
        <v/>
      </c>
      <c r="C13" s="15">
        <f>'Febr'!F47</f>
        <v/>
      </c>
      <c r="D13" s="16">
        <f>IF(COUNT('Febr'!I11:I41)=0,"",'Febr'!I43)</f>
        <v/>
      </c>
      <c r="E13" s="17">
        <f>'Febr'!F51</f>
        <v/>
      </c>
      <c r="F13" s="18">
        <f>'Febr'!H45</f>
        <v/>
      </c>
      <c r="G13" s="18">
        <f>'Febr'!H46</f>
        <v/>
      </c>
      <c r="H13" s="18">
        <f>'Febr'!H48+'Febr'!H49</f>
        <v/>
      </c>
      <c r="I13" s="18">
        <f>'Febr'!F50</f>
        <v/>
      </c>
    </row>
    <row r="14" ht="20" customHeight="1">
      <c r="A14" s="14">
        <f>DATE($H$4,3,1)</f>
        <v/>
      </c>
      <c r="B14" s="15">
        <f>'Marts'!F43</f>
        <v/>
      </c>
      <c r="C14" s="15">
        <f>'Marts'!F47</f>
        <v/>
      </c>
      <c r="D14" s="16">
        <f>IF(COUNT('Marts'!I11:I41)=0,"",'Marts'!I43)</f>
        <v/>
      </c>
      <c r="E14" s="17">
        <f>'Marts'!F51</f>
        <v/>
      </c>
      <c r="F14" s="18">
        <f>'Marts'!H45</f>
        <v/>
      </c>
      <c r="G14" s="18">
        <f>'Marts'!H46</f>
        <v/>
      </c>
      <c r="H14" s="18">
        <f>'Marts'!H48+'Marts'!H49</f>
        <v/>
      </c>
      <c r="I14" s="18">
        <f>'Marts'!F50</f>
        <v/>
      </c>
    </row>
    <row r="15" ht="20" customHeight="1">
      <c r="A15" s="14">
        <f>DATE($H$4,4,1)</f>
        <v/>
      </c>
      <c r="B15" s="15">
        <f>'Apr'!F43</f>
        <v/>
      </c>
      <c r="C15" s="15">
        <f>'Apr'!F47</f>
        <v/>
      </c>
      <c r="D15" s="16">
        <f>IF(COUNT('Apr'!I11:I41)=0,"",'Apr'!I43)</f>
        <v/>
      </c>
      <c r="E15" s="17">
        <f>'Apr'!F51</f>
        <v/>
      </c>
      <c r="F15" s="18">
        <f>'Apr'!H45</f>
        <v/>
      </c>
      <c r="G15" s="18">
        <f>'Apr'!H46</f>
        <v/>
      </c>
      <c r="H15" s="18">
        <f>'Apr'!H48+'Apr'!H49</f>
        <v/>
      </c>
      <c r="I15" s="18">
        <f>'Apr'!F50</f>
        <v/>
      </c>
    </row>
    <row r="16" ht="20" customHeight="1">
      <c r="A16" s="14">
        <f>DATE($H$4,5,1)</f>
        <v/>
      </c>
      <c r="B16" s="15">
        <f>'Maijs'!F43</f>
        <v/>
      </c>
      <c r="C16" s="15">
        <f>'Maijs'!F47</f>
        <v/>
      </c>
      <c r="D16" s="16">
        <f>IF(COUNT('Maijs'!I11:I41)=0,"",'Maijs'!I43)</f>
        <v/>
      </c>
      <c r="E16" s="17">
        <f>'Maijs'!F51</f>
        <v/>
      </c>
      <c r="F16" s="18">
        <f>'Maijs'!H45</f>
        <v/>
      </c>
      <c r="G16" s="18">
        <f>'Maijs'!H46</f>
        <v/>
      </c>
      <c r="H16" s="18">
        <f>'Maijs'!H48+'Maijs'!H49</f>
        <v/>
      </c>
      <c r="I16" s="18">
        <f>'Maijs'!F50</f>
        <v/>
      </c>
    </row>
    <row r="17" ht="20" customHeight="1">
      <c r="A17" s="14">
        <f>DATE($H$4,6,1)</f>
        <v/>
      </c>
      <c r="B17" s="15">
        <f>'Jūn'!F43</f>
        <v/>
      </c>
      <c r="C17" s="15">
        <f>'Jūn'!F47</f>
        <v/>
      </c>
      <c r="D17" s="16">
        <f>IF(COUNT('Jūn'!I11:I41)=0,"",'Jūn'!I43)</f>
        <v/>
      </c>
      <c r="E17" s="17">
        <f>'Jūn'!F51</f>
        <v/>
      </c>
      <c r="F17" s="18">
        <f>'Jūn'!H45</f>
        <v/>
      </c>
      <c r="G17" s="18">
        <f>'Jūn'!H46</f>
        <v/>
      </c>
      <c r="H17" s="18">
        <f>'Jūn'!H48+'Jūn'!H49</f>
        <v/>
      </c>
      <c r="I17" s="18">
        <f>'Jūn'!F50</f>
        <v/>
      </c>
    </row>
    <row r="18" ht="20" customHeight="1">
      <c r="A18" s="14">
        <f>DATE($H$4,7,1)</f>
        <v/>
      </c>
      <c r="B18" s="15">
        <f>'Jūl'!F43</f>
        <v/>
      </c>
      <c r="C18" s="15">
        <f>'Jūl'!F47</f>
        <v/>
      </c>
      <c r="D18" s="16">
        <f>IF(COUNT('Jūl'!I11:I41)=0,"",'Jūl'!I43)</f>
        <v/>
      </c>
      <c r="E18" s="17">
        <f>'Jūl'!F51</f>
        <v/>
      </c>
      <c r="F18" s="18">
        <f>'Jūl'!H45</f>
        <v/>
      </c>
      <c r="G18" s="18">
        <f>'Jūl'!H46</f>
        <v/>
      </c>
      <c r="H18" s="18">
        <f>'Jūl'!H48+'Jūl'!H49</f>
        <v/>
      </c>
      <c r="I18" s="18">
        <f>'Jūl'!F50</f>
        <v/>
      </c>
    </row>
    <row r="19" ht="20" customHeight="1">
      <c r="A19" s="14">
        <f>DATE($H$4,8,1)</f>
        <v/>
      </c>
      <c r="B19" s="15">
        <f>'Aug'!F43</f>
        <v/>
      </c>
      <c r="C19" s="15">
        <f>'Aug'!F47</f>
        <v/>
      </c>
      <c r="D19" s="16">
        <f>IF(COUNT('Aug'!I11:I41)=0,"",'Aug'!I43)</f>
        <v/>
      </c>
      <c r="E19" s="17">
        <f>'Aug'!F51</f>
        <v/>
      </c>
      <c r="F19" s="18">
        <f>'Aug'!H45</f>
        <v/>
      </c>
      <c r="G19" s="18">
        <f>'Aug'!H46</f>
        <v/>
      </c>
      <c r="H19" s="18">
        <f>'Aug'!H48+'Aug'!H49</f>
        <v/>
      </c>
      <c r="I19" s="18">
        <f>'Aug'!F50</f>
        <v/>
      </c>
    </row>
    <row r="20" ht="20" customHeight="1">
      <c r="A20" s="14">
        <f>DATE($H$4,9,1)</f>
        <v/>
      </c>
      <c r="B20" s="15">
        <f>'Sept'!F43</f>
        <v/>
      </c>
      <c r="C20" s="15">
        <f>'Sept'!F47</f>
        <v/>
      </c>
      <c r="D20" s="16">
        <f>IF(COUNT('Sept'!I11:I41)=0,"",'Sept'!I43)</f>
        <v/>
      </c>
      <c r="E20" s="17">
        <f>'Sept'!F51</f>
        <v/>
      </c>
      <c r="F20" s="18">
        <f>'Sept'!H45</f>
        <v/>
      </c>
      <c r="G20" s="18">
        <f>'Sept'!H46</f>
        <v/>
      </c>
      <c r="H20" s="18">
        <f>'Sept'!H48+'Sept'!H49</f>
        <v/>
      </c>
      <c r="I20" s="18">
        <f>'Sept'!F50</f>
        <v/>
      </c>
    </row>
    <row r="21" ht="20" customHeight="1">
      <c r="A21" s="14">
        <f>DATE($H$4,10,1)</f>
        <v/>
      </c>
      <c r="B21" s="15">
        <f>'Okt'!F43</f>
        <v/>
      </c>
      <c r="C21" s="15">
        <f>'Okt'!F47</f>
        <v/>
      </c>
      <c r="D21" s="16">
        <f>IF(COUNT('Okt'!I11:I41)=0,"",'Okt'!I43)</f>
        <v/>
      </c>
      <c r="E21" s="17">
        <f>'Okt'!F51</f>
        <v/>
      </c>
      <c r="F21" s="18">
        <f>'Okt'!H45</f>
        <v/>
      </c>
      <c r="G21" s="18">
        <f>'Okt'!H46</f>
        <v/>
      </c>
      <c r="H21" s="18">
        <f>'Okt'!H48+'Okt'!H49</f>
        <v/>
      </c>
      <c r="I21" s="18">
        <f>'Okt'!F50</f>
        <v/>
      </c>
    </row>
    <row r="22" ht="20" customHeight="1">
      <c r="A22" s="14">
        <f>DATE($H$4,11,1)</f>
        <v/>
      </c>
      <c r="B22" s="15">
        <f>'Nov'!F43</f>
        <v/>
      </c>
      <c r="C22" s="15">
        <f>'Nov'!F47</f>
        <v/>
      </c>
      <c r="D22" s="16">
        <f>IF(COUNT('Nov'!I11:I41)=0,"",'Nov'!I43)</f>
        <v/>
      </c>
      <c r="E22" s="17">
        <f>'Nov'!F51</f>
        <v/>
      </c>
      <c r="F22" s="18">
        <f>'Nov'!H45</f>
        <v/>
      </c>
      <c r="G22" s="18">
        <f>'Nov'!H46</f>
        <v/>
      </c>
      <c r="H22" s="18">
        <f>'Nov'!H48+'Nov'!H49</f>
        <v/>
      </c>
      <c r="I22" s="18">
        <f>'Nov'!F50</f>
        <v/>
      </c>
    </row>
    <row r="23" ht="20" customHeight="1">
      <c r="A23" s="14">
        <f>DATE($H$4,12,1)</f>
        <v/>
      </c>
      <c r="B23" s="15">
        <f>'Dec'!F43</f>
        <v/>
      </c>
      <c r="C23" s="15">
        <f>'Dec'!F47</f>
        <v/>
      </c>
      <c r="D23" s="16">
        <f>IF(COUNT('Dec'!I11:I41)=0,"",'Dec'!I43)</f>
        <v/>
      </c>
      <c r="E23" s="17">
        <f>'Dec'!F51</f>
        <v/>
      </c>
      <c r="F23" s="18">
        <f>'Dec'!H45</f>
        <v/>
      </c>
      <c r="G23" s="18">
        <f>'Dec'!H46</f>
        <v/>
      </c>
      <c r="H23" s="18">
        <f>'Dec'!H48+'Dec'!H49</f>
        <v/>
      </c>
      <c r="I23" s="18">
        <f>'Dec'!F50</f>
        <v/>
      </c>
    </row>
    <row r="24" ht="24" customHeight="1">
      <c r="A24" s="19" t="inlineStr">
        <is>
          <t>Gadā kopā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Atvaļinājuma atlikums</t>
        </is>
      </c>
    </row>
    <row r="27">
      <c r="A27" s="24" t="inlineStr">
        <is>
          <t>Atvaļinājuma dienas gadā</t>
        </is>
      </c>
      <c r="B27" s="25" t="n"/>
      <c r="C27" s="25" t="n"/>
      <c r="D27" s="26">
        <f>N(H6)</f>
        <v/>
      </c>
    </row>
    <row r="28">
      <c r="A28" s="24" t="inlineStr">
        <is>
          <t>Izmantotais atvaļinājums</t>
        </is>
      </c>
      <c r="B28" s="25" t="n"/>
      <c r="C28" s="25" t="n"/>
      <c r="D28" s="26">
        <f>F24</f>
        <v/>
      </c>
    </row>
    <row r="29">
      <c r="A29" s="27" t="inlineStr">
        <is>
          <t>Atlikušais atvaļinājums</t>
        </is>
      </c>
      <c r="B29" s="25" t="n"/>
      <c r="C29" s="25" t="n"/>
      <c r="D29" s="28">
        <f>N(H6)-F24</f>
        <v/>
      </c>
    </row>
    <row r="31">
      <c r="A31" s="29" t="inlineStr">
        <is>
          <t>Bezmaksas veidne no EasyHours · easyhours.lv — reģistrējiet darba laiku telefonā vai kopīgā planšetē, nevis uz papīra.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Mēneša darba laika tabele</t>
        </is>
      </c>
      <c r="H1" s="30">
        <f>IF(OR($H$4="",$L$13=""),"",DATE($H$4,$L$13,1))</f>
        <v/>
      </c>
      <c r="L1" t="inlineStr">
        <is>
          <t>Janvāris</t>
        </is>
      </c>
    </row>
    <row r="2" ht="6" customHeight="1">
      <c r="L2" t="inlineStr">
        <is>
          <t>Februāris</t>
        </is>
      </c>
    </row>
    <row r="3" ht="6" customHeight="1">
      <c r="L3" t="inlineStr">
        <is>
          <t>Marts</t>
        </is>
      </c>
    </row>
    <row r="4">
      <c r="A4" s="3" t="inlineStr">
        <is>
          <t>Darbinieks</t>
        </is>
      </c>
      <c r="C4" s="31">
        <f>IF('Kopsavilkums'!$B$4="","",'Kopsavilkums'!$B$4)</f>
        <v/>
      </c>
      <c r="D4" s="25" t="n"/>
      <c r="E4" s="25" t="n"/>
      <c r="F4" s="25" t="n"/>
      <c r="G4" s="3" t="inlineStr">
        <is>
          <t>Gads</t>
        </is>
      </c>
      <c r="H4" s="32">
        <f>'Kopsavilkums'!$H$4</f>
        <v/>
      </c>
      <c r="I4" s="33" t="inlineStr">
        <is>
          <t>Mēnesis</t>
        </is>
      </c>
      <c r="J4" s="32" t="inlineStr">
        <is>
          <t>Janvāris</t>
        </is>
      </c>
      <c r="L4" t="inlineStr">
        <is>
          <t>Aprīlis</t>
        </is>
      </c>
    </row>
    <row r="5" ht="24" customHeight="1">
      <c r="A5" s="3" t="inlineStr">
        <is>
          <t>Vadītājs</t>
        </is>
      </c>
      <c r="C5" s="31">
        <f>IF('Kopsavilkums'!$B$5="","",'Kopsavilkums'!$B$5)</f>
        <v/>
      </c>
      <c r="D5" s="25" t="n"/>
      <c r="E5" s="25" t="n"/>
      <c r="F5" s="25" t="n"/>
      <c r="G5" s="6" t="inlineStr">
        <is>
          <t>Pārnestais atlikums (h)</t>
        </is>
      </c>
      <c r="H5" s="34">
        <f>'Kopsavilkums'!$H$5</f>
        <v/>
      </c>
      <c r="L5" t="inlineStr">
        <is>
          <t>Maijs</t>
        </is>
      </c>
    </row>
    <row r="6">
      <c r="A6" s="3" t="inlineStr">
        <is>
          <t>Uzņēmums / objekts</t>
        </is>
      </c>
      <c r="C6" s="31">
        <f>IF('Kopsavilkums'!$B$6="","",'Kopsavilkums'!$B$6)</f>
        <v/>
      </c>
      <c r="D6" s="25" t="n"/>
      <c r="E6" s="25" t="n"/>
      <c r="F6" s="25" t="n"/>
      <c r="L6" t="inlineStr">
        <is>
          <t>Jūnijs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Jūlijs</t>
        </is>
      </c>
    </row>
    <row r="8" ht="20" customHeight="1">
      <c r="A8" s="6" t="inlineStr">
        <is>
          <t>Normālās stundas dienā</t>
        </is>
      </c>
      <c r="C8" s="35">
        <f>'Kopsavilkums'!$B$9</f>
        <v/>
      </c>
      <c r="D8" s="35">
        <f>'Kopsavilkums'!$C$9</f>
        <v/>
      </c>
      <c r="E8" s="35">
        <f>'Kopsavilkums'!$D$9</f>
        <v/>
      </c>
      <c r="F8" s="35">
        <f>'Kopsavilkums'!$E$9</f>
        <v/>
      </c>
      <c r="G8" s="35">
        <f>'Kopsavilkums'!$F$9</f>
        <v/>
      </c>
      <c r="H8" s="35">
        <f>'Kopsavilkums'!$G$9</f>
        <v/>
      </c>
      <c r="I8" s="35">
        <f>'Kopsavilkums'!$H$9</f>
        <v/>
      </c>
      <c r="J8" s="12">
        <f>SUM(C8:I8)</f>
        <v/>
      </c>
      <c r="L8" t="inlineStr">
        <is>
          <t>Augusts</t>
        </is>
      </c>
    </row>
    <row r="9" ht="8" customHeight="1">
      <c r="L9" t="inlineStr">
        <is>
          <t>Septembris</t>
        </is>
      </c>
    </row>
    <row r="10" ht="30" customHeight="1">
      <c r="A10" s="13" t="inlineStr">
        <is>
          <t>Datums</t>
        </is>
      </c>
      <c r="B10" s="13" t="inlineStr">
        <is>
          <t>Diena</t>
        </is>
      </c>
      <c r="C10" s="13" t="inlineStr">
        <is>
          <t>Sākums</t>
        </is>
      </c>
      <c r="D10" s="13" t="inlineStr">
        <is>
          <t>Beigas</t>
        </is>
      </c>
      <c r="E10" s="13" t="inlineStr">
        <is>
          <t>Pārtraukums (min)</t>
        </is>
      </c>
      <c r="F10" s="13" t="inlineStr">
        <is>
          <t>Nostrādāts</t>
        </is>
      </c>
      <c r="G10" s="13" t="inlineStr">
        <is>
          <t>Prombūtne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Piezīmes</t>
        </is>
      </c>
      <c r="L10" t="inlineStr">
        <is>
          <t>Oktobris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Stundas kopā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Mēneša kopsavilkums</t>
        </is>
      </c>
      <c r="G44" s="23" t="inlineStr">
        <is>
          <t>Prombūtnes dienas</t>
        </is>
      </c>
    </row>
    <row r="45" ht="19" customHeight="1">
      <c r="A45" s="24" t="inlineStr">
        <is>
          <t>Nostrādātās stundas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Atvaļinājums</t>
        </is>
      </c>
      <c r="H45" s="48">
        <f>COUNTIF($G$11:$G$41,G45)</f>
        <v/>
      </c>
    </row>
    <row r="46" ht="19" customHeight="1">
      <c r="A46" s="24" t="inlineStr">
        <is>
          <t>Ieskaitītās prombūtnes stundas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Slimība</t>
        </is>
      </c>
      <c r="H46" s="48">
        <f>COUNTIF($G$11:$G$41,G46)</f>
        <v/>
      </c>
    </row>
    <row r="47" ht="19" customHeight="1">
      <c r="A47" s="24" t="inlineStr">
        <is>
          <t>Normas stundas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Svētku diena</t>
        </is>
      </c>
      <c r="H47" s="48">
        <f>COUNTIF($G$11:$G$41,G47)</f>
        <v/>
      </c>
    </row>
    <row r="48" ht="19" customHeight="1">
      <c r="A48" s="24" t="inlineStr">
        <is>
          <t>Mēneša atlikums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Cita apmaksāta prombūtne</t>
        </is>
      </c>
      <c r="H48" s="48">
        <f>COUNTIF($G$11:$G$41,G48)</f>
        <v/>
      </c>
    </row>
    <row r="49" ht="19" customHeight="1">
      <c r="A49" s="24" t="inlineStr">
        <is>
          <t>Pārnestais atlikums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Bezalgas atvaļinājums</t>
        </is>
      </c>
      <c r="H49" s="48">
        <f>COUNTIF($G$11:$G$41,G49)</f>
        <v/>
      </c>
    </row>
    <row r="50" ht="19" customHeight="1">
      <c r="A50" s="24" t="inlineStr">
        <is>
          <t>Nostrādātās dienas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Pārnesamais atlikums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Darbinieka paraksts un datums</t>
        </is>
      </c>
      <c r="G54" s="57" t="inlineStr">
        <is>
          <t>Vadītāja paraksts un datums</t>
        </is>
      </c>
    </row>
    <row r="56">
      <c r="A56" s="29" t="inlineStr">
        <is>
          <t>Bezmaksas veidne no EasyHours · easyhours.lv — reģistrējiet darba laiku telefonā vai kopīgā planšetē, nevis uz papīra.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vēlieties iemeslu vai atstājiet tukšu parastā darba dienā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Mēneša darba laika tabele</t>
        </is>
      </c>
      <c r="H1" s="30">
        <f>IF(OR($H$4="",$L$13=""),"",DATE($H$4,$L$13,1))</f>
        <v/>
      </c>
      <c r="L1" t="inlineStr">
        <is>
          <t>Janvāris</t>
        </is>
      </c>
    </row>
    <row r="2" ht="6" customHeight="1">
      <c r="L2" t="inlineStr">
        <is>
          <t>Februāris</t>
        </is>
      </c>
    </row>
    <row r="3" ht="6" customHeight="1">
      <c r="L3" t="inlineStr">
        <is>
          <t>Marts</t>
        </is>
      </c>
    </row>
    <row r="4">
      <c r="A4" s="3" t="inlineStr">
        <is>
          <t>Darbinieks</t>
        </is>
      </c>
      <c r="C4" s="31">
        <f>IF('Kopsavilkums'!$B$4="","",'Kopsavilkums'!$B$4)</f>
        <v/>
      </c>
      <c r="D4" s="25" t="n"/>
      <c r="E4" s="25" t="n"/>
      <c r="F4" s="25" t="n"/>
      <c r="G4" s="3" t="inlineStr">
        <is>
          <t>Gads</t>
        </is>
      </c>
      <c r="H4" s="32">
        <f>'Kopsavilkums'!$H$4</f>
        <v/>
      </c>
      <c r="I4" s="33" t="inlineStr">
        <is>
          <t>Mēnesis</t>
        </is>
      </c>
      <c r="J4" s="32" t="inlineStr">
        <is>
          <t>Februāris</t>
        </is>
      </c>
      <c r="L4" t="inlineStr">
        <is>
          <t>Aprīlis</t>
        </is>
      </c>
    </row>
    <row r="5" ht="24" customHeight="1">
      <c r="A5" s="3" t="inlineStr">
        <is>
          <t>Vadītājs</t>
        </is>
      </c>
      <c r="C5" s="31">
        <f>IF('Kopsavilkums'!$B$5="","",'Kopsavilkums'!$B$5)</f>
        <v/>
      </c>
      <c r="D5" s="25" t="n"/>
      <c r="E5" s="25" t="n"/>
      <c r="F5" s="25" t="n"/>
      <c r="G5" s="6" t="inlineStr">
        <is>
          <t>Pārnestais atlikums (h)</t>
        </is>
      </c>
      <c r="H5" s="34">
        <f>'Janv'!$F$51</f>
        <v/>
      </c>
      <c r="L5" t="inlineStr">
        <is>
          <t>Maijs</t>
        </is>
      </c>
    </row>
    <row r="6">
      <c r="A6" s="3" t="inlineStr">
        <is>
          <t>Uzņēmums / objekts</t>
        </is>
      </c>
      <c r="C6" s="31">
        <f>IF('Kopsavilkums'!$B$6="","",'Kopsavilkums'!$B$6)</f>
        <v/>
      </c>
      <c r="D6" s="25" t="n"/>
      <c r="E6" s="25" t="n"/>
      <c r="F6" s="25" t="n"/>
      <c r="L6" t="inlineStr">
        <is>
          <t>Jūnijs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Jūlijs</t>
        </is>
      </c>
    </row>
    <row r="8" ht="20" customHeight="1">
      <c r="A8" s="6" t="inlineStr">
        <is>
          <t>Normālās stundas dienā</t>
        </is>
      </c>
      <c r="C8" s="35">
        <f>'Kopsavilkums'!$B$9</f>
        <v/>
      </c>
      <c r="D8" s="35">
        <f>'Kopsavilkums'!$C$9</f>
        <v/>
      </c>
      <c r="E8" s="35">
        <f>'Kopsavilkums'!$D$9</f>
        <v/>
      </c>
      <c r="F8" s="35">
        <f>'Kopsavilkums'!$E$9</f>
        <v/>
      </c>
      <c r="G8" s="35">
        <f>'Kopsavilkums'!$F$9</f>
        <v/>
      </c>
      <c r="H8" s="35">
        <f>'Kopsavilkums'!$G$9</f>
        <v/>
      </c>
      <c r="I8" s="35">
        <f>'Kopsavilkums'!$H$9</f>
        <v/>
      </c>
      <c r="J8" s="12">
        <f>SUM(C8:I8)</f>
        <v/>
      </c>
      <c r="L8" t="inlineStr">
        <is>
          <t>Augusts</t>
        </is>
      </c>
    </row>
    <row r="9" ht="8" customHeight="1">
      <c r="L9" t="inlineStr">
        <is>
          <t>Septembris</t>
        </is>
      </c>
    </row>
    <row r="10" ht="30" customHeight="1">
      <c r="A10" s="13" t="inlineStr">
        <is>
          <t>Datums</t>
        </is>
      </c>
      <c r="B10" s="13" t="inlineStr">
        <is>
          <t>Diena</t>
        </is>
      </c>
      <c r="C10" s="13" t="inlineStr">
        <is>
          <t>Sākums</t>
        </is>
      </c>
      <c r="D10" s="13" t="inlineStr">
        <is>
          <t>Beigas</t>
        </is>
      </c>
      <c r="E10" s="13" t="inlineStr">
        <is>
          <t>Pārtraukums (min)</t>
        </is>
      </c>
      <c r="F10" s="13" t="inlineStr">
        <is>
          <t>Nostrādāts</t>
        </is>
      </c>
      <c r="G10" s="13" t="inlineStr">
        <is>
          <t>Prombūtne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Piezīmes</t>
        </is>
      </c>
      <c r="L10" t="inlineStr">
        <is>
          <t>Oktobris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Stundas kopā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Mēneša kopsavilkums</t>
        </is>
      </c>
      <c r="G44" s="23" t="inlineStr">
        <is>
          <t>Prombūtnes dienas</t>
        </is>
      </c>
    </row>
    <row r="45" ht="19" customHeight="1">
      <c r="A45" s="24" t="inlineStr">
        <is>
          <t>Nostrādātās stundas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Atvaļinājums</t>
        </is>
      </c>
      <c r="H45" s="48">
        <f>COUNTIF($G$11:$G$41,G45)</f>
        <v/>
      </c>
    </row>
    <row r="46" ht="19" customHeight="1">
      <c r="A46" s="24" t="inlineStr">
        <is>
          <t>Ieskaitītās prombūtnes stundas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Slimība</t>
        </is>
      </c>
      <c r="H46" s="48">
        <f>COUNTIF($G$11:$G$41,G46)</f>
        <v/>
      </c>
    </row>
    <row r="47" ht="19" customHeight="1">
      <c r="A47" s="24" t="inlineStr">
        <is>
          <t>Normas stundas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Svētku diena</t>
        </is>
      </c>
      <c r="H47" s="48">
        <f>COUNTIF($G$11:$G$41,G47)</f>
        <v/>
      </c>
    </row>
    <row r="48" ht="19" customHeight="1">
      <c r="A48" s="24" t="inlineStr">
        <is>
          <t>Mēneša atlikums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Cita apmaksāta prombūtne</t>
        </is>
      </c>
      <c r="H48" s="48">
        <f>COUNTIF($G$11:$G$41,G48)</f>
        <v/>
      </c>
    </row>
    <row r="49" ht="19" customHeight="1">
      <c r="A49" s="24" t="inlineStr">
        <is>
          <t>Pārnestais atlikums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Bezalgas atvaļinājums</t>
        </is>
      </c>
      <c r="H49" s="48">
        <f>COUNTIF($G$11:$G$41,G49)</f>
        <v/>
      </c>
    </row>
    <row r="50" ht="19" customHeight="1">
      <c r="A50" s="24" t="inlineStr">
        <is>
          <t>Nostrādātās dienas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Pārnesamais atlikums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Darbinieka paraksts un datums</t>
        </is>
      </c>
      <c r="G54" s="57" t="inlineStr">
        <is>
          <t>Vadītāja paraksts un datums</t>
        </is>
      </c>
    </row>
    <row r="56">
      <c r="A56" s="29" t="inlineStr">
        <is>
          <t>Bezmaksas veidne no EasyHours · easyhours.lv — reģistrējiet darba laiku telefonā vai kopīgā planšetē, nevis uz papīra.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vēlieties iemeslu vai atstājiet tukšu parastā darba dienā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Mēneša darba laika tabele</t>
        </is>
      </c>
      <c r="H1" s="30">
        <f>IF(OR($H$4="",$L$13=""),"",DATE($H$4,$L$13,1))</f>
        <v/>
      </c>
      <c r="L1" t="inlineStr">
        <is>
          <t>Janvāris</t>
        </is>
      </c>
    </row>
    <row r="2" ht="6" customHeight="1">
      <c r="L2" t="inlineStr">
        <is>
          <t>Februāris</t>
        </is>
      </c>
    </row>
    <row r="3" ht="6" customHeight="1">
      <c r="L3" t="inlineStr">
        <is>
          <t>Marts</t>
        </is>
      </c>
    </row>
    <row r="4">
      <c r="A4" s="3" t="inlineStr">
        <is>
          <t>Darbinieks</t>
        </is>
      </c>
      <c r="C4" s="31">
        <f>IF('Kopsavilkums'!$B$4="","",'Kopsavilkums'!$B$4)</f>
        <v/>
      </c>
      <c r="D4" s="25" t="n"/>
      <c r="E4" s="25" t="n"/>
      <c r="F4" s="25" t="n"/>
      <c r="G4" s="3" t="inlineStr">
        <is>
          <t>Gads</t>
        </is>
      </c>
      <c r="H4" s="32">
        <f>'Kopsavilkums'!$H$4</f>
        <v/>
      </c>
      <c r="I4" s="33" t="inlineStr">
        <is>
          <t>Mēnesis</t>
        </is>
      </c>
      <c r="J4" s="32" t="inlineStr">
        <is>
          <t>Marts</t>
        </is>
      </c>
      <c r="L4" t="inlineStr">
        <is>
          <t>Aprīlis</t>
        </is>
      </c>
    </row>
    <row r="5" ht="24" customHeight="1">
      <c r="A5" s="3" t="inlineStr">
        <is>
          <t>Vadītājs</t>
        </is>
      </c>
      <c r="C5" s="31">
        <f>IF('Kopsavilkums'!$B$5="","",'Kopsavilkums'!$B$5)</f>
        <v/>
      </c>
      <c r="D5" s="25" t="n"/>
      <c r="E5" s="25" t="n"/>
      <c r="F5" s="25" t="n"/>
      <c r="G5" s="6" t="inlineStr">
        <is>
          <t>Pārnestais atlikums (h)</t>
        </is>
      </c>
      <c r="H5" s="34">
        <f>'Febr'!$F$51</f>
        <v/>
      </c>
      <c r="L5" t="inlineStr">
        <is>
          <t>Maijs</t>
        </is>
      </c>
    </row>
    <row r="6">
      <c r="A6" s="3" t="inlineStr">
        <is>
          <t>Uzņēmums / objekts</t>
        </is>
      </c>
      <c r="C6" s="31">
        <f>IF('Kopsavilkums'!$B$6="","",'Kopsavilkums'!$B$6)</f>
        <v/>
      </c>
      <c r="D6" s="25" t="n"/>
      <c r="E6" s="25" t="n"/>
      <c r="F6" s="25" t="n"/>
      <c r="L6" t="inlineStr">
        <is>
          <t>Jūnijs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Jūlijs</t>
        </is>
      </c>
    </row>
    <row r="8" ht="20" customHeight="1">
      <c r="A8" s="6" t="inlineStr">
        <is>
          <t>Normālās stundas dienā</t>
        </is>
      </c>
      <c r="C8" s="35">
        <f>'Kopsavilkums'!$B$9</f>
        <v/>
      </c>
      <c r="D8" s="35">
        <f>'Kopsavilkums'!$C$9</f>
        <v/>
      </c>
      <c r="E8" s="35">
        <f>'Kopsavilkums'!$D$9</f>
        <v/>
      </c>
      <c r="F8" s="35">
        <f>'Kopsavilkums'!$E$9</f>
        <v/>
      </c>
      <c r="G8" s="35">
        <f>'Kopsavilkums'!$F$9</f>
        <v/>
      </c>
      <c r="H8" s="35">
        <f>'Kopsavilkums'!$G$9</f>
        <v/>
      </c>
      <c r="I8" s="35">
        <f>'Kopsavilkums'!$H$9</f>
        <v/>
      </c>
      <c r="J8" s="12">
        <f>SUM(C8:I8)</f>
        <v/>
      </c>
      <c r="L8" t="inlineStr">
        <is>
          <t>Augusts</t>
        </is>
      </c>
    </row>
    <row r="9" ht="8" customHeight="1">
      <c r="L9" t="inlineStr">
        <is>
          <t>Septembris</t>
        </is>
      </c>
    </row>
    <row r="10" ht="30" customHeight="1">
      <c r="A10" s="13" t="inlineStr">
        <is>
          <t>Datums</t>
        </is>
      </c>
      <c r="B10" s="13" t="inlineStr">
        <is>
          <t>Diena</t>
        </is>
      </c>
      <c r="C10" s="13" t="inlineStr">
        <is>
          <t>Sākums</t>
        </is>
      </c>
      <c r="D10" s="13" t="inlineStr">
        <is>
          <t>Beigas</t>
        </is>
      </c>
      <c r="E10" s="13" t="inlineStr">
        <is>
          <t>Pārtraukums (min)</t>
        </is>
      </c>
      <c r="F10" s="13" t="inlineStr">
        <is>
          <t>Nostrādāts</t>
        </is>
      </c>
      <c r="G10" s="13" t="inlineStr">
        <is>
          <t>Prombūtne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Piezīmes</t>
        </is>
      </c>
      <c r="L10" t="inlineStr">
        <is>
          <t>Oktobris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Stundas kopā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Mēneša kopsavilkums</t>
        </is>
      </c>
      <c r="G44" s="23" t="inlineStr">
        <is>
          <t>Prombūtnes dienas</t>
        </is>
      </c>
    </row>
    <row r="45" ht="19" customHeight="1">
      <c r="A45" s="24" t="inlineStr">
        <is>
          <t>Nostrādātās stundas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Atvaļinājums</t>
        </is>
      </c>
      <c r="H45" s="48">
        <f>COUNTIF($G$11:$G$41,G45)</f>
        <v/>
      </c>
    </row>
    <row r="46" ht="19" customHeight="1">
      <c r="A46" s="24" t="inlineStr">
        <is>
          <t>Ieskaitītās prombūtnes stundas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Slimība</t>
        </is>
      </c>
      <c r="H46" s="48">
        <f>COUNTIF($G$11:$G$41,G46)</f>
        <v/>
      </c>
    </row>
    <row r="47" ht="19" customHeight="1">
      <c r="A47" s="24" t="inlineStr">
        <is>
          <t>Normas stundas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Svētku diena</t>
        </is>
      </c>
      <c r="H47" s="48">
        <f>COUNTIF($G$11:$G$41,G47)</f>
        <v/>
      </c>
    </row>
    <row r="48" ht="19" customHeight="1">
      <c r="A48" s="24" t="inlineStr">
        <is>
          <t>Mēneša atlikums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Cita apmaksāta prombūtne</t>
        </is>
      </c>
      <c r="H48" s="48">
        <f>COUNTIF($G$11:$G$41,G48)</f>
        <v/>
      </c>
    </row>
    <row r="49" ht="19" customHeight="1">
      <c r="A49" s="24" t="inlineStr">
        <is>
          <t>Pārnestais atlikums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Bezalgas atvaļinājums</t>
        </is>
      </c>
      <c r="H49" s="48">
        <f>COUNTIF($G$11:$G$41,G49)</f>
        <v/>
      </c>
    </row>
    <row r="50" ht="19" customHeight="1">
      <c r="A50" s="24" t="inlineStr">
        <is>
          <t>Nostrādātās dienas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Pārnesamais atlikums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Darbinieka paraksts un datums</t>
        </is>
      </c>
      <c r="G54" s="57" t="inlineStr">
        <is>
          <t>Vadītāja paraksts un datums</t>
        </is>
      </c>
    </row>
    <row r="56">
      <c r="A56" s="29" t="inlineStr">
        <is>
          <t>Bezmaksas veidne no EasyHours · easyhours.lv — reģistrējiet darba laiku telefonā vai kopīgā planšetē, nevis uz papīra.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vēlieties iemeslu vai atstājiet tukšu parastā darba dienā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Mēneša darba laika tabele</t>
        </is>
      </c>
      <c r="H1" s="30">
        <f>IF(OR($H$4="",$L$13=""),"",DATE($H$4,$L$13,1))</f>
        <v/>
      </c>
      <c r="L1" t="inlineStr">
        <is>
          <t>Janvāris</t>
        </is>
      </c>
    </row>
    <row r="2" ht="6" customHeight="1">
      <c r="L2" t="inlineStr">
        <is>
          <t>Februāris</t>
        </is>
      </c>
    </row>
    <row r="3" ht="6" customHeight="1">
      <c r="L3" t="inlineStr">
        <is>
          <t>Marts</t>
        </is>
      </c>
    </row>
    <row r="4">
      <c r="A4" s="3" t="inlineStr">
        <is>
          <t>Darbinieks</t>
        </is>
      </c>
      <c r="C4" s="31">
        <f>IF('Kopsavilkums'!$B$4="","",'Kopsavilkums'!$B$4)</f>
        <v/>
      </c>
      <c r="D4" s="25" t="n"/>
      <c r="E4" s="25" t="n"/>
      <c r="F4" s="25" t="n"/>
      <c r="G4" s="3" t="inlineStr">
        <is>
          <t>Gads</t>
        </is>
      </c>
      <c r="H4" s="32">
        <f>'Kopsavilkums'!$H$4</f>
        <v/>
      </c>
      <c r="I4" s="33" t="inlineStr">
        <is>
          <t>Mēnesis</t>
        </is>
      </c>
      <c r="J4" s="32" t="inlineStr">
        <is>
          <t>Aprīlis</t>
        </is>
      </c>
      <c r="L4" t="inlineStr">
        <is>
          <t>Aprīlis</t>
        </is>
      </c>
    </row>
    <row r="5" ht="24" customHeight="1">
      <c r="A5" s="3" t="inlineStr">
        <is>
          <t>Vadītājs</t>
        </is>
      </c>
      <c r="C5" s="31">
        <f>IF('Kopsavilkums'!$B$5="","",'Kopsavilkums'!$B$5)</f>
        <v/>
      </c>
      <c r="D5" s="25" t="n"/>
      <c r="E5" s="25" t="n"/>
      <c r="F5" s="25" t="n"/>
      <c r="G5" s="6" t="inlineStr">
        <is>
          <t>Pārnestais atlikums (h)</t>
        </is>
      </c>
      <c r="H5" s="34">
        <f>'Marts'!$F$51</f>
        <v/>
      </c>
      <c r="L5" t="inlineStr">
        <is>
          <t>Maijs</t>
        </is>
      </c>
    </row>
    <row r="6">
      <c r="A6" s="3" t="inlineStr">
        <is>
          <t>Uzņēmums / objekts</t>
        </is>
      </c>
      <c r="C6" s="31">
        <f>IF('Kopsavilkums'!$B$6="","",'Kopsavilkums'!$B$6)</f>
        <v/>
      </c>
      <c r="D6" s="25" t="n"/>
      <c r="E6" s="25" t="n"/>
      <c r="F6" s="25" t="n"/>
      <c r="L6" t="inlineStr">
        <is>
          <t>Jūnijs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Jūlijs</t>
        </is>
      </c>
    </row>
    <row r="8" ht="20" customHeight="1">
      <c r="A8" s="6" t="inlineStr">
        <is>
          <t>Normālās stundas dienā</t>
        </is>
      </c>
      <c r="C8" s="35">
        <f>'Kopsavilkums'!$B$9</f>
        <v/>
      </c>
      <c r="D8" s="35">
        <f>'Kopsavilkums'!$C$9</f>
        <v/>
      </c>
      <c r="E8" s="35">
        <f>'Kopsavilkums'!$D$9</f>
        <v/>
      </c>
      <c r="F8" s="35">
        <f>'Kopsavilkums'!$E$9</f>
        <v/>
      </c>
      <c r="G8" s="35">
        <f>'Kopsavilkums'!$F$9</f>
        <v/>
      </c>
      <c r="H8" s="35">
        <f>'Kopsavilkums'!$G$9</f>
        <v/>
      </c>
      <c r="I8" s="35">
        <f>'Kopsavilkums'!$H$9</f>
        <v/>
      </c>
      <c r="J8" s="12">
        <f>SUM(C8:I8)</f>
        <v/>
      </c>
      <c r="L8" t="inlineStr">
        <is>
          <t>Augusts</t>
        </is>
      </c>
    </row>
    <row r="9" ht="8" customHeight="1">
      <c r="L9" t="inlineStr">
        <is>
          <t>Septembris</t>
        </is>
      </c>
    </row>
    <row r="10" ht="30" customHeight="1">
      <c r="A10" s="13" t="inlineStr">
        <is>
          <t>Datums</t>
        </is>
      </c>
      <c r="B10" s="13" t="inlineStr">
        <is>
          <t>Diena</t>
        </is>
      </c>
      <c r="C10" s="13" t="inlineStr">
        <is>
          <t>Sākums</t>
        </is>
      </c>
      <c r="D10" s="13" t="inlineStr">
        <is>
          <t>Beigas</t>
        </is>
      </c>
      <c r="E10" s="13" t="inlineStr">
        <is>
          <t>Pārtraukums (min)</t>
        </is>
      </c>
      <c r="F10" s="13" t="inlineStr">
        <is>
          <t>Nostrādāts</t>
        </is>
      </c>
      <c r="G10" s="13" t="inlineStr">
        <is>
          <t>Prombūtne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Piezīmes</t>
        </is>
      </c>
      <c r="L10" t="inlineStr">
        <is>
          <t>Oktobris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Stundas kopā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Mēneša kopsavilkums</t>
        </is>
      </c>
      <c r="G44" s="23" t="inlineStr">
        <is>
          <t>Prombūtnes dienas</t>
        </is>
      </c>
    </row>
    <row r="45" ht="19" customHeight="1">
      <c r="A45" s="24" t="inlineStr">
        <is>
          <t>Nostrādātās stundas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Atvaļinājums</t>
        </is>
      </c>
      <c r="H45" s="48">
        <f>COUNTIF($G$11:$G$41,G45)</f>
        <v/>
      </c>
    </row>
    <row r="46" ht="19" customHeight="1">
      <c r="A46" s="24" t="inlineStr">
        <is>
          <t>Ieskaitītās prombūtnes stundas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Slimība</t>
        </is>
      </c>
      <c r="H46" s="48">
        <f>COUNTIF($G$11:$G$41,G46)</f>
        <v/>
      </c>
    </row>
    <row r="47" ht="19" customHeight="1">
      <c r="A47" s="24" t="inlineStr">
        <is>
          <t>Normas stundas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Svētku diena</t>
        </is>
      </c>
      <c r="H47" s="48">
        <f>COUNTIF($G$11:$G$41,G47)</f>
        <v/>
      </c>
    </row>
    <row r="48" ht="19" customHeight="1">
      <c r="A48" s="24" t="inlineStr">
        <is>
          <t>Mēneša atlikums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Cita apmaksāta prombūtne</t>
        </is>
      </c>
      <c r="H48" s="48">
        <f>COUNTIF($G$11:$G$41,G48)</f>
        <v/>
      </c>
    </row>
    <row r="49" ht="19" customHeight="1">
      <c r="A49" s="24" t="inlineStr">
        <is>
          <t>Pārnestais atlikums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Bezalgas atvaļinājums</t>
        </is>
      </c>
      <c r="H49" s="48">
        <f>COUNTIF($G$11:$G$41,G49)</f>
        <v/>
      </c>
    </row>
    <row r="50" ht="19" customHeight="1">
      <c r="A50" s="24" t="inlineStr">
        <is>
          <t>Nostrādātās dienas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Pārnesamais atlikums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Darbinieka paraksts un datums</t>
        </is>
      </c>
      <c r="G54" s="57" t="inlineStr">
        <is>
          <t>Vadītāja paraksts un datums</t>
        </is>
      </c>
    </row>
    <row r="56">
      <c r="A56" s="29" t="inlineStr">
        <is>
          <t>Bezmaksas veidne no EasyHours · easyhours.lv — reģistrējiet darba laiku telefonā vai kopīgā planšetē, nevis uz papīra.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vēlieties iemeslu vai atstājiet tukšu parastā darba dienā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Mēneša darba laika tabele</t>
        </is>
      </c>
      <c r="H1" s="30">
        <f>IF(OR($H$4="",$L$13=""),"",DATE($H$4,$L$13,1))</f>
        <v/>
      </c>
      <c r="L1" t="inlineStr">
        <is>
          <t>Janvāris</t>
        </is>
      </c>
    </row>
    <row r="2" ht="6" customHeight="1">
      <c r="L2" t="inlineStr">
        <is>
          <t>Februāris</t>
        </is>
      </c>
    </row>
    <row r="3" ht="6" customHeight="1">
      <c r="L3" t="inlineStr">
        <is>
          <t>Marts</t>
        </is>
      </c>
    </row>
    <row r="4">
      <c r="A4" s="3" t="inlineStr">
        <is>
          <t>Darbinieks</t>
        </is>
      </c>
      <c r="C4" s="31">
        <f>IF('Kopsavilkums'!$B$4="","",'Kopsavilkums'!$B$4)</f>
        <v/>
      </c>
      <c r="D4" s="25" t="n"/>
      <c r="E4" s="25" t="n"/>
      <c r="F4" s="25" t="n"/>
      <c r="G4" s="3" t="inlineStr">
        <is>
          <t>Gads</t>
        </is>
      </c>
      <c r="H4" s="32">
        <f>'Kopsavilkums'!$H$4</f>
        <v/>
      </c>
      <c r="I4" s="33" t="inlineStr">
        <is>
          <t>Mēnesis</t>
        </is>
      </c>
      <c r="J4" s="32" t="inlineStr">
        <is>
          <t>Maijs</t>
        </is>
      </c>
      <c r="L4" t="inlineStr">
        <is>
          <t>Aprīlis</t>
        </is>
      </c>
    </row>
    <row r="5" ht="24" customHeight="1">
      <c r="A5" s="3" t="inlineStr">
        <is>
          <t>Vadītājs</t>
        </is>
      </c>
      <c r="C5" s="31">
        <f>IF('Kopsavilkums'!$B$5="","",'Kopsavilkums'!$B$5)</f>
        <v/>
      </c>
      <c r="D5" s="25" t="n"/>
      <c r="E5" s="25" t="n"/>
      <c r="F5" s="25" t="n"/>
      <c r="G5" s="6" t="inlineStr">
        <is>
          <t>Pārnestais atlikums (h)</t>
        </is>
      </c>
      <c r="H5" s="34">
        <f>'Apr'!$F$51</f>
        <v/>
      </c>
      <c r="L5" t="inlineStr">
        <is>
          <t>Maijs</t>
        </is>
      </c>
    </row>
    <row r="6">
      <c r="A6" s="3" t="inlineStr">
        <is>
          <t>Uzņēmums / objekts</t>
        </is>
      </c>
      <c r="C6" s="31">
        <f>IF('Kopsavilkums'!$B$6="","",'Kopsavilkums'!$B$6)</f>
        <v/>
      </c>
      <c r="D6" s="25" t="n"/>
      <c r="E6" s="25" t="n"/>
      <c r="F6" s="25" t="n"/>
      <c r="L6" t="inlineStr">
        <is>
          <t>Jūnijs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Jūlijs</t>
        </is>
      </c>
    </row>
    <row r="8" ht="20" customHeight="1">
      <c r="A8" s="6" t="inlineStr">
        <is>
          <t>Normālās stundas dienā</t>
        </is>
      </c>
      <c r="C8" s="35">
        <f>'Kopsavilkums'!$B$9</f>
        <v/>
      </c>
      <c r="D8" s="35">
        <f>'Kopsavilkums'!$C$9</f>
        <v/>
      </c>
      <c r="E8" s="35">
        <f>'Kopsavilkums'!$D$9</f>
        <v/>
      </c>
      <c r="F8" s="35">
        <f>'Kopsavilkums'!$E$9</f>
        <v/>
      </c>
      <c r="G8" s="35">
        <f>'Kopsavilkums'!$F$9</f>
        <v/>
      </c>
      <c r="H8" s="35">
        <f>'Kopsavilkums'!$G$9</f>
        <v/>
      </c>
      <c r="I8" s="35">
        <f>'Kopsavilkums'!$H$9</f>
        <v/>
      </c>
      <c r="J8" s="12">
        <f>SUM(C8:I8)</f>
        <v/>
      </c>
      <c r="L8" t="inlineStr">
        <is>
          <t>Augusts</t>
        </is>
      </c>
    </row>
    <row r="9" ht="8" customHeight="1">
      <c r="L9" t="inlineStr">
        <is>
          <t>Septembris</t>
        </is>
      </c>
    </row>
    <row r="10" ht="30" customHeight="1">
      <c r="A10" s="13" t="inlineStr">
        <is>
          <t>Datums</t>
        </is>
      </c>
      <c r="B10" s="13" t="inlineStr">
        <is>
          <t>Diena</t>
        </is>
      </c>
      <c r="C10" s="13" t="inlineStr">
        <is>
          <t>Sākums</t>
        </is>
      </c>
      <c r="D10" s="13" t="inlineStr">
        <is>
          <t>Beigas</t>
        </is>
      </c>
      <c r="E10" s="13" t="inlineStr">
        <is>
          <t>Pārtraukums (min)</t>
        </is>
      </c>
      <c r="F10" s="13" t="inlineStr">
        <is>
          <t>Nostrādāts</t>
        </is>
      </c>
      <c r="G10" s="13" t="inlineStr">
        <is>
          <t>Prombūtne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Piezīmes</t>
        </is>
      </c>
      <c r="L10" t="inlineStr">
        <is>
          <t>Oktobris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Stundas kopā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Mēneša kopsavilkums</t>
        </is>
      </c>
      <c r="G44" s="23" t="inlineStr">
        <is>
          <t>Prombūtnes dienas</t>
        </is>
      </c>
    </row>
    <row r="45" ht="19" customHeight="1">
      <c r="A45" s="24" t="inlineStr">
        <is>
          <t>Nostrādātās stundas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Atvaļinājums</t>
        </is>
      </c>
      <c r="H45" s="48">
        <f>COUNTIF($G$11:$G$41,G45)</f>
        <v/>
      </c>
    </row>
    <row r="46" ht="19" customHeight="1">
      <c r="A46" s="24" t="inlineStr">
        <is>
          <t>Ieskaitītās prombūtnes stundas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Slimība</t>
        </is>
      </c>
      <c r="H46" s="48">
        <f>COUNTIF($G$11:$G$41,G46)</f>
        <v/>
      </c>
    </row>
    <row r="47" ht="19" customHeight="1">
      <c r="A47" s="24" t="inlineStr">
        <is>
          <t>Normas stundas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Svētku diena</t>
        </is>
      </c>
      <c r="H47" s="48">
        <f>COUNTIF($G$11:$G$41,G47)</f>
        <v/>
      </c>
    </row>
    <row r="48" ht="19" customHeight="1">
      <c r="A48" s="24" t="inlineStr">
        <is>
          <t>Mēneša atlikums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Cita apmaksāta prombūtne</t>
        </is>
      </c>
      <c r="H48" s="48">
        <f>COUNTIF($G$11:$G$41,G48)</f>
        <v/>
      </c>
    </row>
    <row r="49" ht="19" customHeight="1">
      <c r="A49" s="24" t="inlineStr">
        <is>
          <t>Pārnestais atlikums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Bezalgas atvaļinājums</t>
        </is>
      </c>
      <c r="H49" s="48">
        <f>COUNTIF($G$11:$G$41,G49)</f>
        <v/>
      </c>
    </row>
    <row r="50" ht="19" customHeight="1">
      <c r="A50" s="24" t="inlineStr">
        <is>
          <t>Nostrādātās dienas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Pārnesamais atlikums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Darbinieka paraksts un datums</t>
        </is>
      </c>
      <c r="G54" s="57" t="inlineStr">
        <is>
          <t>Vadītāja paraksts un datums</t>
        </is>
      </c>
    </row>
    <row r="56">
      <c r="A56" s="29" t="inlineStr">
        <is>
          <t>Bezmaksas veidne no EasyHours · easyhours.lv — reģistrējiet darba laiku telefonā vai kopīgā planšetē, nevis uz papīra.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vēlieties iemeslu vai atstājiet tukšu parastā darba dienā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Mēneša darba laika tabele</t>
        </is>
      </c>
      <c r="H1" s="30">
        <f>IF(OR($H$4="",$L$13=""),"",DATE($H$4,$L$13,1))</f>
        <v/>
      </c>
      <c r="L1" t="inlineStr">
        <is>
          <t>Janvāris</t>
        </is>
      </c>
    </row>
    <row r="2" ht="6" customHeight="1">
      <c r="L2" t="inlineStr">
        <is>
          <t>Februāris</t>
        </is>
      </c>
    </row>
    <row r="3" ht="6" customHeight="1">
      <c r="L3" t="inlineStr">
        <is>
          <t>Marts</t>
        </is>
      </c>
    </row>
    <row r="4">
      <c r="A4" s="3" t="inlineStr">
        <is>
          <t>Darbinieks</t>
        </is>
      </c>
      <c r="C4" s="31">
        <f>IF('Kopsavilkums'!$B$4="","",'Kopsavilkums'!$B$4)</f>
        <v/>
      </c>
      <c r="D4" s="25" t="n"/>
      <c r="E4" s="25" t="n"/>
      <c r="F4" s="25" t="n"/>
      <c r="G4" s="3" t="inlineStr">
        <is>
          <t>Gads</t>
        </is>
      </c>
      <c r="H4" s="32">
        <f>'Kopsavilkums'!$H$4</f>
        <v/>
      </c>
      <c r="I4" s="33" t="inlineStr">
        <is>
          <t>Mēnesis</t>
        </is>
      </c>
      <c r="J4" s="32" t="inlineStr">
        <is>
          <t>Jūnijs</t>
        </is>
      </c>
      <c r="L4" t="inlineStr">
        <is>
          <t>Aprīlis</t>
        </is>
      </c>
    </row>
    <row r="5" ht="24" customHeight="1">
      <c r="A5" s="3" t="inlineStr">
        <is>
          <t>Vadītājs</t>
        </is>
      </c>
      <c r="C5" s="31">
        <f>IF('Kopsavilkums'!$B$5="","",'Kopsavilkums'!$B$5)</f>
        <v/>
      </c>
      <c r="D5" s="25" t="n"/>
      <c r="E5" s="25" t="n"/>
      <c r="F5" s="25" t="n"/>
      <c r="G5" s="6" t="inlineStr">
        <is>
          <t>Pārnestais atlikums (h)</t>
        </is>
      </c>
      <c r="H5" s="34">
        <f>'Maijs'!$F$51</f>
        <v/>
      </c>
      <c r="L5" t="inlineStr">
        <is>
          <t>Maijs</t>
        </is>
      </c>
    </row>
    <row r="6">
      <c r="A6" s="3" t="inlineStr">
        <is>
          <t>Uzņēmums / objekts</t>
        </is>
      </c>
      <c r="C6" s="31">
        <f>IF('Kopsavilkums'!$B$6="","",'Kopsavilkums'!$B$6)</f>
        <v/>
      </c>
      <c r="D6" s="25" t="n"/>
      <c r="E6" s="25" t="n"/>
      <c r="F6" s="25" t="n"/>
      <c r="L6" t="inlineStr">
        <is>
          <t>Jūnijs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Jūlijs</t>
        </is>
      </c>
    </row>
    <row r="8" ht="20" customHeight="1">
      <c r="A8" s="6" t="inlineStr">
        <is>
          <t>Normālās stundas dienā</t>
        </is>
      </c>
      <c r="C8" s="35">
        <f>'Kopsavilkums'!$B$9</f>
        <v/>
      </c>
      <c r="D8" s="35">
        <f>'Kopsavilkums'!$C$9</f>
        <v/>
      </c>
      <c r="E8" s="35">
        <f>'Kopsavilkums'!$D$9</f>
        <v/>
      </c>
      <c r="F8" s="35">
        <f>'Kopsavilkums'!$E$9</f>
        <v/>
      </c>
      <c r="G8" s="35">
        <f>'Kopsavilkums'!$F$9</f>
        <v/>
      </c>
      <c r="H8" s="35">
        <f>'Kopsavilkums'!$G$9</f>
        <v/>
      </c>
      <c r="I8" s="35">
        <f>'Kopsavilkums'!$H$9</f>
        <v/>
      </c>
      <c r="J8" s="12">
        <f>SUM(C8:I8)</f>
        <v/>
      </c>
      <c r="L8" t="inlineStr">
        <is>
          <t>Augusts</t>
        </is>
      </c>
    </row>
    <row r="9" ht="8" customHeight="1">
      <c r="L9" t="inlineStr">
        <is>
          <t>Septembris</t>
        </is>
      </c>
    </row>
    <row r="10" ht="30" customHeight="1">
      <c r="A10" s="13" t="inlineStr">
        <is>
          <t>Datums</t>
        </is>
      </c>
      <c r="B10" s="13" t="inlineStr">
        <is>
          <t>Diena</t>
        </is>
      </c>
      <c r="C10" s="13" t="inlineStr">
        <is>
          <t>Sākums</t>
        </is>
      </c>
      <c r="D10" s="13" t="inlineStr">
        <is>
          <t>Beigas</t>
        </is>
      </c>
      <c r="E10" s="13" t="inlineStr">
        <is>
          <t>Pārtraukums (min)</t>
        </is>
      </c>
      <c r="F10" s="13" t="inlineStr">
        <is>
          <t>Nostrādāts</t>
        </is>
      </c>
      <c r="G10" s="13" t="inlineStr">
        <is>
          <t>Prombūtne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Piezīmes</t>
        </is>
      </c>
      <c r="L10" t="inlineStr">
        <is>
          <t>Oktobris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Stundas kopā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Mēneša kopsavilkums</t>
        </is>
      </c>
      <c r="G44" s="23" t="inlineStr">
        <is>
          <t>Prombūtnes dienas</t>
        </is>
      </c>
    </row>
    <row r="45" ht="19" customHeight="1">
      <c r="A45" s="24" t="inlineStr">
        <is>
          <t>Nostrādātās stundas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Atvaļinājums</t>
        </is>
      </c>
      <c r="H45" s="48">
        <f>COUNTIF($G$11:$G$41,G45)</f>
        <v/>
      </c>
    </row>
    <row r="46" ht="19" customHeight="1">
      <c r="A46" s="24" t="inlineStr">
        <is>
          <t>Ieskaitītās prombūtnes stundas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Slimība</t>
        </is>
      </c>
      <c r="H46" s="48">
        <f>COUNTIF($G$11:$G$41,G46)</f>
        <v/>
      </c>
    </row>
    <row r="47" ht="19" customHeight="1">
      <c r="A47" s="24" t="inlineStr">
        <is>
          <t>Normas stundas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Svētku diena</t>
        </is>
      </c>
      <c r="H47" s="48">
        <f>COUNTIF($G$11:$G$41,G47)</f>
        <v/>
      </c>
    </row>
    <row r="48" ht="19" customHeight="1">
      <c r="A48" s="24" t="inlineStr">
        <is>
          <t>Mēneša atlikums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Cita apmaksāta prombūtne</t>
        </is>
      </c>
      <c r="H48" s="48">
        <f>COUNTIF($G$11:$G$41,G48)</f>
        <v/>
      </c>
    </row>
    <row r="49" ht="19" customHeight="1">
      <c r="A49" s="24" t="inlineStr">
        <is>
          <t>Pārnestais atlikums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Bezalgas atvaļinājums</t>
        </is>
      </c>
      <c r="H49" s="48">
        <f>COUNTIF($G$11:$G$41,G49)</f>
        <v/>
      </c>
    </row>
    <row r="50" ht="19" customHeight="1">
      <c r="A50" s="24" t="inlineStr">
        <is>
          <t>Nostrādātās dienas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Pārnesamais atlikums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Darbinieka paraksts un datums</t>
        </is>
      </c>
      <c r="G54" s="57" t="inlineStr">
        <is>
          <t>Vadītāja paraksts un datums</t>
        </is>
      </c>
    </row>
    <row r="56">
      <c r="A56" s="29" t="inlineStr">
        <is>
          <t>Bezmaksas veidne no EasyHours · easyhours.lv — reģistrējiet darba laiku telefonā vai kopīgā planšetē, nevis uz papīra.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vēlieties iemeslu vai atstājiet tukšu parastā darba dienā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Mēneša darba laika tabele</t>
        </is>
      </c>
      <c r="H1" s="30">
        <f>IF(OR($H$4="",$L$13=""),"",DATE($H$4,$L$13,1))</f>
        <v/>
      </c>
      <c r="L1" t="inlineStr">
        <is>
          <t>Janvāris</t>
        </is>
      </c>
    </row>
    <row r="2" ht="6" customHeight="1">
      <c r="L2" t="inlineStr">
        <is>
          <t>Februāris</t>
        </is>
      </c>
    </row>
    <row r="3" ht="6" customHeight="1">
      <c r="L3" t="inlineStr">
        <is>
          <t>Marts</t>
        </is>
      </c>
    </row>
    <row r="4">
      <c r="A4" s="3" t="inlineStr">
        <is>
          <t>Darbinieks</t>
        </is>
      </c>
      <c r="C4" s="31">
        <f>IF('Kopsavilkums'!$B$4="","",'Kopsavilkums'!$B$4)</f>
        <v/>
      </c>
      <c r="D4" s="25" t="n"/>
      <c r="E4" s="25" t="n"/>
      <c r="F4" s="25" t="n"/>
      <c r="G4" s="3" t="inlineStr">
        <is>
          <t>Gads</t>
        </is>
      </c>
      <c r="H4" s="32">
        <f>'Kopsavilkums'!$H$4</f>
        <v/>
      </c>
      <c r="I4" s="33" t="inlineStr">
        <is>
          <t>Mēnesis</t>
        </is>
      </c>
      <c r="J4" s="32" t="inlineStr">
        <is>
          <t>Jūlijs</t>
        </is>
      </c>
      <c r="L4" t="inlineStr">
        <is>
          <t>Aprīlis</t>
        </is>
      </c>
    </row>
    <row r="5" ht="24" customHeight="1">
      <c r="A5" s="3" t="inlineStr">
        <is>
          <t>Vadītājs</t>
        </is>
      </c>
      <c r="C5" s="31">
        <f>IF('Kopsavilkums'!$B$5="","",'Kopsavilkums'!$B$5)</f>
        <v/>
      </c>
      <c r="D5" s="25" t="n"/>
      <c r="E5" s="25" t="n"/>
      <c r="F5" s="25" t="n"/>
      <c r="G5" s="6" t="inlineStr">
        <is>
          <t>Pārnestais atlikums (h)</t>
        </is>
      </c>
      <c r="H5" s="34">
        <f>'Jūn'!$F$51</f>
        <v/>
      </c>
      <c r="L5" t="inlineStr">
        <is>
          <t>Maijs</t>
        </is>
      </c>
    </row>
    <row r="6">
      <c r="A6" s="3" t="inlineStr">
        <is>
          <t>Uzņēmums / objekts</t>
        </is>
      </c>
      <c r="C6" s="31">
        <f>IF('Kopsavilkums'!$B$6="","",'Kopsavilkums'!$B$6)</f>
        <v/>
      </c>
      <c r="D6" s="25" t="n"/>
      <c r="E6" s="25" t="n"/>
      <c r="F6" s="25" t="n"/>
      <c r="L6" t="inlineStr">
        <is>
          <t>Jūnijs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Jūlijs</t>
        </is>
      </c>
    </row>
    <row r="8" ht="20" customHeight="1">
      <c r="A8" s="6" t="inlineStr">
        <is>
          <t>Normālās stundas dienā</t>
        </is>
      </c>
      <c r="C8" s="35">
        <f>'Kopsavilkums'!$B$9</f>
        <v/>
      </c>
      <c r="D8" s="35">
        <f>'Kopsavilkums'!$C$9</f>
        <v/>
      </c>
      <c r="E8" s="35">
        <f>'Kopsavilkums'!$D$9</f>
        <v/>
      </c>
      <c r="F8" s="35">
        <f>'Kopsavilkums'!$E$9</f>
        <v/>
      </c>
      <c r="G8" s="35">
        <f>'Kopsavilkums'!$F$9</f>
        <v/>
      </c>
      <c r="H8" s="35">
        <f>'Kopsavilkums'!$G$9</f>
        <v/>
      </c>
      <c r="I8" s="35">
        <f>'Kopsavilkums'!$H$9</f>
        <v/>
      </c>
      <c r="J8" s="12">
        <f>SUM(C8:I8)</f>
        <v/>
      </c>
      <c r="L8" t="inlineStr">
        <is>
          <t>Augusts</t>
        </is>
      </c>
    </row>
    <row r="9" ht="8" customHeight="1">
      <c r="L9" t="inlineStr">
        <is>
          <t>Septembris</t>
        </is>
      </c>
    </row>
    <row r="10" ht="30" customHeight="1">
      <c r="A10" s="13" t="inlineStr">
        <is>
          <t>Datums</t>
        </is>
      </c>
      <c r="B10" s="13" t="inlineStr">
        <is>
          <t>Diena</t>
        </is>
      </c>
      <c r="C10" s="13" t="inlineStr">
        <is>
          <t>Sākums</t>
        </is>
      </c>
      <c r="D10" s="13" t="inlineStr">
        <is>
          <t>Beigas</t>
        </is>
      </c>
      <c r="E10" s="13" t="inlineStr">
        <is>
          <t>Pārtraukums (min)</t>
        </is>
      </c>
      <c r="F10" s="13" t="inlineStr">
        <is>
          <t>Nostrādāts</t>
        </is>
      </c>
      <c r="G10" s="13" t="inlineStr">
        <is>
          <t>Prombūtne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Piezīmes</t>
        </is>
      </c>
      <c r="L10" t="inlineStr">
        <is>
          <t>Oktobris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Stundas kopā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Mēneša kopsavilkums</t>
        </is>
      </c>
      <c r="G44" s="23" t="inlineStr">
        <is>
          <t>Prombūtnes dienas</t>
        </is>
      </c>
    </row>
    <row r="45" ht="19" customHeight="1">
      <c r="A45" s="24" t="inlineStr">
        <is>
          <t>Nostrādātās stundas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Atvaļinājums</t>
        </is>
      </c>
      <c r="H45" s="48">
        <f>COUNTIF($G$11:$G$41,G45)</f>
        <v/>
      </c>
    </row>
    <row r="46" ht="19" customHeight="1">
      <c r="A46" s="24" t="inlineStr">
        <is>
          <t>Ieskaitītās prombūtnes stundas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Slimība</t>
        </is>
      </c>
      <c r="H46" s="48">
        <f>COUNTIF($G$11:$G$41,G46)</f>
        <v/>
      </c>
    </row>
    <row r="47" ht="19" customHeight="1">
      <c r="A47" s="24" t="inlineStr">
        <is>
          <t>Normas stundas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Svētku diena</t>
        </is>
      </c>
      <c r="H47" s="48">
        <f>COUNTIF($G$11:$G$41,G47)</f>
        <v/>
      </c>
    </row>
    <row r="48" ht="19" customHeight="1">
      <c r="A48" s="24" t="inlineStr">
        <is>
          <t>Mēneša atlikums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Cita apmaksāta prombūtne</t>
        </is>
      </c>
      <c r="H48" s="48">
        <f>COUNTIF($G$11:$G$41,G48)</f>
        <v/>
      </c>
    </row>
    <row r="49" ht="19" customHeight="1">
      <c r="A49" s="24" t="inlineStr">
        <is>
          <t>Pārnestais atlikums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Bezalgas atvaļinājums</t>
        </is>
      </c>
      <c r="H49" s="48">
        <f>COUNTIF($G$11:$G$41,G49)</f>
        <v/>
      </c>
    </row>
    <row r="50" ht="19" customHeight="1">
      <c r="A50" s="24" t="inlineStr">
        <is>
          <t>Nostrādātās dienas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Pārnesamais atlikums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Darbinieka paraksts un datums</t>
        </is>
      </c>
      <c r="G54" s="57" t="inlineStr">
        <is>
          <t>Vadītāja paraksts un datums</t>
        </is>
      </c>
    </row>
    <row r="56">
      <c r="A56" s="29" t="inlineStr">
        <is>
          <t>Bezmaksas veidne no EasyHours · easyhours.lv — reģistrējiet darba laiku telefonā vai kopīgā planšetē, nevis uz papīra.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vēlieties iemeslu vai atstājiet tukšu parastā darba dienā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Mēneša darba laika tabele</t>
        </is>
      </c>
      <c r="H1" s="30">
        <f>IF(OR($H$4="",$L$13=""),"",DATE($H$4,$L$13,1))</f>
        <v/>
      </c>
      <c r="L1" t="inlineStr">
        <is>
          <t>Janvāris</t>
        </is>
      </c>
    </row>
    <row r="2" ht="6" customHeight="1">
      <c r="L2" t="inlineStr">
        <is>
          <t>Februāris</t>
        </is>
      </c>
    </row>
    <row r="3" ht="6" customHeight="1">
      <c r="L3" t="inlineStr">
        <is>
          <t>Marts</t>
        </is>
      </c>
    </row>
    <row r="4">
      <c r="A4" s="3" t="inlineStr">
        <is>
          <t>Darbinieks</t>
        </is>
      </c>
      <c r="C4" s="31">
        <f>IF('Kopsavilkums'!$B$4="","",'Kopsavilkums'!$B$4)</f>
        <v/>
      </c>
      <c r="D4" s="25" t="n"/>
      <c r="E4" s="25" t="n"/>
      <c r="F4" s="25" t="n"/>
      <c r="G4" s="3" t="inlineStr">
        <is>
          <t>Gads</t>
        </is>
      </c>
      <c r="H4" s="32">
        <f>'Kopsavilkums'!$H$4</f>
        <v/>
      </c>
      <c r="I4" s="33" t="inlineStr">
        <is>
          <t>Mēnesis</t>
        </is>
      </c>
      <c r="J4" s="32" t="inlineStr">
        <is>
          <t>Augusts</t>
        </is>
      </c>
      <c r="L4" t="inlineStr">
        <is>
          <t>Aprīlis</t>
        </is>
      </c>
    </row>
    <row r="5" ht="24" customHeight="1">
      <c r="A5" s="3" t="inlineStr">
        <is>
          <t>Vadītājs</t>
        </is>
      </c>
      <c r="C5" s="31">
        <f>IF('Kopsavilkums'!$B$5="","",'Kopsavilkums'!$B$5)</f>
        <v/>
      </c>
      <c r="D5" s="25" t="n"/>
      <c r="E5" s="25" t="n"/>
      <c r="F5" s="25" t="n"/>
      <c r="G5" s="6" t="inlineStr">
        <is>
          <t>Pārnestais atlikums (h)</t>
        </is>
      </c>
      <c r="H5" s="34">
        <f>'Jūl'!$F$51</f>
        <v/>
      </c>
      <c r="L5" t="inlineStr">
        <is>
          <t>Maijs</t>
        </is>
      </c>
    </row>
    <row r="6">
      <c r="A6" s="3" t="inlineStr">
        <is>
          <t>Uzņēmums / objekts</t>
        </is>
      </c>
      <c r="C6" s="31">
        <f>IF('Kopsavilkums'!$B$6="","",'Kopsavilkums'!$B$6)</f>
        <v/>
      </c>
      <c r="D6" s="25" t="n"/>
      <c r="E6" s="25" t="n"/>
      <c r="F6" s="25" t="n"/>
      <c r="L6" t="inlineStr">
        <is>
          <t>Jūnijs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Jūlijs</t>
        </is>
      </c>
    </row>
    <row r="8" ht="20" customHeight="1">
      <c r="A8" s="6" t="inlineStr">
        <is>
          <t>Normālās stundas dienā</t>
        </is>
      </c>
      <c r="C8" s="35">
        <f>'Kopsavilkums'!$B$9</f>
        <v/>
      </c>
      <c r="D8" s="35">
        <f>'Kopsavilkums'!$C$9</f>
        <v/>
      </c>
      <c r="E8" s="35">
        <f>'Kopsavilkums'!$D$9</f>
        <v/>
      </c>
      <c r="F8" s="35">
        <f>'Kopsavilkums'!$E$9</f>
        <v/>
      </c>
      <c r="G8" s="35">
        <f>'Kopsavilkums'!$F$9</f>
        <v/>
      </c>
      <c r="H8" s="35">
        <f>'Kopsavilkums'!$G$9</f>
        <v/>
      </c>
      <c r="I8" s="35">
        <f>'Kopsavilkums'!$H$9</f>
        <v/>
      </c>
      <c r="J8" s="12">
        <f>SUM(C8:I8)</f>
        <v/>
      </c>
      <c r="L8" t="inlineStr">
        <is>
          <t>Augusts</t>
        </is>
      </c>
    </row>
    <row r="9" ht="8" customHeight="1">
      <c r="L9" t="inlineStr">
        <is>
          <t>Septembris</t>
        </is>
      </c>
    </row>
    <row r="10" ht="30" customHeight="1">
      <c r="A10" s="13" t="inlineStr">
        <is>
          <t>Datums</t>
        </is>
      </c>
      <c r="B10" s="13" t="inlineStr">
        <is>
          <t>Diena</t>
        </is>
      </c>
      <c r="C10" s="13" t="inlineStr">
        <is>
          <t>Sākums</t>
        </is>
      </c>
      <c r="D10" s="13" t="inlineStr">
        <is>
          <t>Beigas</t>
        </is>
      </c>
      <c r="E10" s="13" t="inlineStr">
        <is>
          <t>Pārtraukums (min)</t>
        </is>
      </c>
      <c r="F10" s="13" t="inlineStr">
        <is>
          <t>Nostrādāts</t>
        </is>
      </c>
      <c r="G10" s="13" t="inlineStr">
        <is>
          <t>Prombūtne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Piezīmes</t>
        </is>
      </c>
      <c r="L10" t="inlineStr">
        <is>
          <t>Oktobris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Stundas kopā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Mēneša kopsavilkums</t>
        </is>
      </c>
      <c r="G44" s="23" t="inlineStr">
        <is>
          <t>Prombūtnes dienas</t>
        </is>
      </c>
    </row>
    <row r="45" ht="19" customHeight="1">
      <c r="A45" s="24" t="inlineStr">
        <is>
          <t>Nostrādātās stundas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Atvaļinājums</t>
        </is>
      </c>
      <c r="H45" s="48">
        <f>COUNTIF($G$11:$G$41,G45)</f>
        <v/>
      </c>
    </row>
    <row r="46" ht="19" customHeight="1">
      <c r="A46" s="24" t="inlineStr">
        <is>
          <t>Ieskaitītās prombūtnes stundas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Slimība</t>
        </is>
      </c>
      <c r="H46" s="48">
        <f>COUNTIF($G$11:$G$41,G46)</f>
        <v/>
      </c>
    </row>
    <row r="47" ht="19" customHeight="1">
      <c r="A47" s="24" t="inlineStr">
        <is>
          <t>Normas stundas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Svētku diena</t>
        </is>
      </c>
      <c r="H47" s="48">
        <f>COUNTIF($G$11:$G$41,G47)</f>
        <v/>
      </c>
    </row>
    <row r="48" ht="19" customHeight="1">
      <c r="A48" s="24" t="inlineStr">
        <is>
          <t>Mēneša atlikums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Cita apmaksāta prombūtne</t>
        </is>
      </c>
      <c r="H48" s="48">
        <f>COUNTIF($G$11:$G$41,G48)</f>
        <v/>
      </c>
    </row>
    <row r="49" ht="19" customHeight="1">
      <c r="A49" s="24" t="inlineStr">
        <is>
          <t>Pārnestais atlikums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Bezalgas atvaļinājums</t>
        </is>
      </c>
      <c r="H49" s="48">
        <f>COUNTIF($G$11:$G$41,G49)</f>
        <v/>
      </c>
    </row>
    <row r="50" ht="19" customHeight="1">
      <c r="A50" s="24" t="inlineStr">
        <is>
          <t>Nostrādātās dienas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Pārnesamais atlikums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Darbinieka paraksts un datums</t>
        </is>
      </c>
      <c r="G54" s="57" t="inlineStr">
        <is>
          <t>Vadītāja paraksts un datums</t>
        </is>
      </c>
    </row>
    <row r="56">
      <c r="A56" s="29" t="inlineStr">
        <is>
          <t>Bezmaksas veidne no EasyHours · easyhours.lv — reģistrējiet darba laiku telefonā vai kopīgā planšetē, nevis uz papīra.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vēlieties iemeslu vai atstājiet tukšu parastā darba dienā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Mēneša darba laika tabele</t>
        </is>
      </c>
      <c r="H1" s="30">
        <f>IF(OR($H$4="",$L$13=""),"",DATE($H$4,$L$13,1))</f>
        <v/>
      </c>
      <c r="L1" t="inlineStr">
        <is>
          <t>Janvāris</t>
        </is>
      </c>
    </row>
    <row r="2" ht="6" customHeight="1">
      <c r="L2" t="inlineStr">
        <is>
          <t>Februāris</t>
        </is>
      </c>
    </row>
    <row r="3" ht="6" customHeight="1">
      <c r="L3" t="inlineStr">
        <is>
          <t>Marts</t>
        </is>
      </c>
    </row>
    <row r="4">
      <c r="A4" s="3" t="inlineStr">
        <is>
          <t>Darbinieks</t>
        </is>
      </c>
      <c r="C4" s="31">
        <f>IF('Kopsavilkums'!$B$4="","",'Kopsavilkums'!$B$4)</f>
        <v/>
      </c>
      <c r="D4" s="25" t="n"/>
      <c r="E4" s="25" t="n"/>
      <c r="F4" s="25" t="n"/>
      <c r="G4" s="3" t="inlineStr">
        <is>
          <t>Gads</t>
        </is>
      </c>
      <c r="H4" s="32">
        <f>'Kopsavilkums'!$H$4</f>
        <v/>
      </c>
      <c r="I4" s="33" t="inlineStr">
        <is>
          <t>Mēnesis</t>
        </is>
      </c>
      <c r="J4" s="32" t="inlineStr">
        <is>
          <t>Septembris</t>
        </is>
      </c>
      <c r="L4" t="inlineStr">
        <is>
          <t>Aprīlis</t>
        </is>
      </c>
    </row>
    <row r="5" ht="24" customHeight="1">
      <c r="A5" s="3" t="inlineStr">
        <is>
          <t>Vadītājs</t>
        </is>
      </c>
      <c r="C5" s="31">
        <f>IF('Kopsavilkums'!$B$5="","",'Kopsavilkums'!$B$5)</f>
        <v/>
      </c>
      <c r="D5" s="25" t="n"/>
      <c r="E5" s="25" t="n"/>
      <c r="F5" s="25" t="n"/>
      <c r="G5" s="6" t="inlineStr">
        <is>
          <t>Pārnestais atlikums (h)</t>
        </is>
      </c>
      <c r="H5" s="34">
        <f>'Aug'!$F$51</f>
        <v/>
      </c>
      <c r="L5" t="inlineStr">
        <is>
          <t>Maijs</t>
        </is>
      </c>
    </row>
    <row r="6">
      <c r="A6" s="3" t="inlineStr">
        <is>
          <t>Uzņēmums / objekts</t>
        </is>
      </c>
      <c r="C6" s="31">
        <f>IF('Kopsavilkums'!$B$6="","",'Kopsavilkums'!$B$6)</f>
        <v/>
      </c>
      <c r="D6" s="25" t="n"/>
      <c r="E6" s="25" t="n"/>
      <c r="F6" s="25" t="n"/>
      <c r="L6" t="inlineStr">
        <is>
          <t>Jūnijs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Jūlijs</t>
        </is>
      </c>
    </row>
    <row r="8" ht="20" customHeight="1">
      <c r="A8" s="6" t="inlineStr">
        <is>
          <t>Normālās stundas dienā</t>
        </is>
      </c>
      <c r="C8" s="35">
        <f>'Kopsavilkums'!$B$9</f>
        <v/>
      </c>
      <c r="D8" s="35">
        <f>'Kopsavilkums'!$C$9</f>
        <v/>
      </c>
      <c r="E8" s="35">
        <f>'Kopsavilkums'!$D$9</f>
        <v/>
      </c>
      <c r="F8" s="35">
        <f>'Kopsavilkums'!$E$9</f>
        <v/>
      </c>
      <c r="G8" s="35">
        <f>'Kopsavilkums'!$F$9</f>
        <v/>
      </c>
      <c r="H8" s="35">
        <f>'Kopsavilkums'!$G$9</f>
        <v/>
      </c>
      <c r="I8" s="35">
        <f>'Kopsavilkums'!$H$9</f>
        <v/>
      </c>
      <c r="J8" s="12">
        <f>SUM(C8:I8)</f>
        <v/>
      </c>
      <c r="L8" t="inlineStr">
        <is>
          <t>Augusts</t>
        </is>
      </c>
    </row>
    <row r="9" ht="8" customHeight="1">
      <c r="L9" t="inlineStr">
        <is>
          <t>Septembris</t>
        </is>
      </c>
    </row>
    <row r="10" ht="30" customHeight="1">
      <c r="A10" s="13" t="inlineStr">
        <is>
          <t>Datums</t>
        </is>
      </c>
      <c r="B10" s="13" t="inlineStr">
        <is>
          <t>Diena</t>
        </is>
      </c>
      <c r="C10" s="13" t="inlineStr">
        <is>
          <t>Sākums</t>
        </is>
      </c>
      <c r="D10" s="13" t="inlineStr">
        <is>
          <t>Beigas</t>
        </is>
      </c>
      <c r="E10" s="13" t="inlineStr">
        <is>
          <t>Pārtraukums (min)</t>
        </is>
      </c>
      <c r="F10" s="13" t="inlineStr">
        <is>
          <t>Nostrādāts</t>
        </is>
      </c>
      <c r="G10" s="13" t="inlineStr">
        <is>
          <t>Prombūtne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Piezīmes</t>
        </is>
      </c>
      <c r="L10" t="inlineStr">
        <is>
          <t>Oktobris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Stundas kopā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Mēneša kopsavilkums</t>
        </is>
      </c>
      <c r="G44" s="23" t="inlineStr">
        <is>
          <t>Prombūtnes dienas</t>
        </is>
      </c>
    </row>
    <row r="45" ht="19" customHeight="1">
      <c r="A45" s="24" t="inlineStr">
        <is>
          <t>Nostrādātās stundas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Atvaļinājums</t>
        </is>
      </c>
      <c r="H45" s="48">
        <f>COUNTIF($G$11:$G$41,G45)</f>
        <v/>
      </c>
    </row>
    <row r="46" ht="19" customHeight="1">
      <c r="A46" s="24" t="inlineStr">
        <is>
          <t>Ieskaitītās prombūtnes stundas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Slimība</t>
        </is>
      </c>
      <c r="H46" s="48">
        <f>COUNTIF($G$11:$G$41,G46)</f>
        <v/>
      </c>
    </row>
    <row r="47" ht="19" customHeight="1">
      <c r="A47" s="24" t="inlineStr">
        <is>
          <t>Normas stundas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Svētku diena</t>
        </is>
      </c>
      <c r="H47" s="48">
        <f>COUNTIF($G$11:$G$41,G47)</f>
        <v/>
      </c>
    </row>
    <row r="48" ht="19" customHeight="1">
      <c r="A48" s="24" t="inlineStr">
        <is>
          <t>Mēneša atlikums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Cita apmaksāta prombūtne</t>
        </is>
      </c>
      <c r="H48" s="48">
        <f>COUNTIF($G$11:$G$41,G48)</f>
        <v/>
      </c>
    </row>
    <row r="49" ht="19" customHeight="1">
      <c r="A49" s="24" t="inlineStr">
        <is>
          <t>Pārnestais atlikums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Bezalgas atvaļinājums</t>
        </is>
      </c>
      <c r="H49" s="48">
        <f>COUNTIF($G$11:$G$41,G49)</f>
        <v/>
      </c>
    </row>
    <row r="50" ht="19" customHeight="1">
      <c r="A50" s="24" t="inlineStr">
        <is>
          <t>Nostrādātās dienas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Pārnesamais atlikums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Darbinieka paraksts un datums</t>
        </is>
      </c>
      <c r="G54" s="57" t="inlineStr">
        <is>
          <t>Vadītāja paraksts un datums</t>
        </is>
      </c>
    </row>
    <row r="56">
      <c r="A56" s="29" t="inlineStr">
        <is>
          <t>Bezmaksas veidne no EasyHours · easyhours.lv — reģistrējiet darba laiku telefonā vai kopīgā planšetē, nevis uz papīra.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vēlieties iemeslu vai atstājiet tukšu parastā darba dienā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Mēneša darba laika tabele</t>
        </is>
      </c>
      <c r="H1" s="30">
        <f>IF(OR($H$4="",$L$13=""),"",DATE($H$4,$L$13,1))</f>
        <v/>
      </c>
      <c r="L1" t="inlineStr">
        <is>
          <t>Janvāris</t>
        </is>
      </c>
    </row>
    <row r="2" ht="6" customHeight="1">
      <c r="L2" t="inlineStr">
        <is>
          <t>Februāris</t>
        </is>
      </c>
    </row>
    <row r="3" ht="6" customHeight="1">
      <c r="L3" t="inlineStr">
        <is>
          <t>Marts</t>
        </is>
      </c>
    </row>
    <row r="4">
      <c r="A4" s="3" t="inlineStr">
        <is>
          <t>Darbinieks</t>
        </is>
      </c>
      <c r="C4" s="31">
        <f>IF('Kopsavilkums'!$B$4="","",'Kopsavilkums'!$B$4)</f>
        <v/>
      </c>
      <c r="D4" s="25" t="n"/>
      <c r="E4" s="25" t="n"/>
      <c r="F4" s="25" t="n"/>
      <c r="G4" s="3" t="inlineStr">
        <is>
          <t>Gads</t>
        </is>
      </c>
      <c r="H4" s="32">
        <f>'Kopsavilkums'!$H$4</f>
        <v/>
      </c>
      <c r="I4" s="33" t="inlineStr">
        <is>
          <t>Mēnesis</t>
        </is>
      </c>
      <c r="J4" s="32" t="inlineStr">
        <is>
          <t>Oktobris</t>
        </is>
      </c>
      <c r="L4" t="inlineStr">
        <is>
          <t>Aprīlis</t>
        </is>
      </c>
    </row>
    <row r="5" ht="24" customHeight="1">
      <c r="A5" s="3" t="inlineStr">
        <is>
          <t>Vadītājs</t>
        </is>
      </c>
      <c r="C5" s="31">
        <f>IF('Kopsavilkums'!$B$5="","",'Kopsavilkums'!$B$5)</f>
        <v/>
      </c>
      <c r="D5" s="25" t="n"/>
      <c r="E5" s="25" t="n"/>
      <c r="F5" s="25" t="n"/>
      <c r="G5" s="6" t="inlineStr">
        <is>
          <t>Pārnestais atlikums (h)</t>
        </is>
      </c>
      <c r="H5" s="34">
        <f>'Sept'!$F$51</f>
        <v/>
      </c>
      <c r="L5" t="inlineStr">
        <is>
          <t>Maijs</t>
        </is>
      </c>
    </row>
    <row r="6">
      <c r="A6" s="3" t="inlineStr">
        <is>
          <t>Uzņēmums / objekts</t>
        </is>
      </c>
      <c r="C6" s="31">
        <f>IF('Kopsavilkums'!$B$6="","",'Kopsavilkums'!$B$6)</f>
        <v/>
      </c>
      <c r="D6" s="25" t="n"/>
      <c r="E6" s="25" t="n"/>
      <c r="F6" s="25" t="n"/>
      <c r="L6" t="inlineStr">
        <is>
          <t>Jūnijs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Jūlijs</t>
        </is>
      </c>
    </row>
    <row r="8" ht="20" customHeight="1">
      <c r="A8" s="6" t="inlineStr">
        <is>
          <t>Normālās stundas dienā</t>
        </is>
      </c>
      <c r="C8" s="35">
        <f>'Kopsavilkums'!$B$9</f>
        <v/>
      </c>
      <c r="D8" s="35">
        <f>'Kopsavilkums'!$C$9</f>
        <v/>
      </c>
      <c r="E8" s="35">
        <f>'Kopsavilkums'!$D$9</f>
        <v/>
      </c>
      <c r="F8" s="35">
        <f>'Kopsavilkums'!$E$9</f>
        <v/>
      </c>
      <c r="G8" s="35">
        <f>'Kopsavilkums'!$F$9</f>
        <v/>
      </c>
      <c r="H8" s="35">
        <f>'Kopsavilkums'!$G$9</f>
        <v/>
      </c>
      <c r="I8" s="35">
        <f>'Kopsavilkums'!$H$9</f>
        <v/>
      </c>
      <c r="J8" s="12">
        <f>SUM(C8:I8)</f>
        <v/>
      </c>
      <c r="L8" t="inlineStr">
        <is>
          <t>Augusts</t>
        </is>
      </c>
    </row>
    <row r="9" ht="8" customHeight="1">
      <c r="L9" t="inlineStr">
        <is>
          <t>Septembris</t>
        </is>
      </c>
    </row>
    <row r="10" ht="30" customHeight="1">
      <c r="A10" s="13" t="inlineStr">
        <is>
          <t>Datums</t>
        </is>
      </c>
      <c r="B10" s="13" t="inlineStr">
        <is>
          <t>Diena</t>
        </is>
      </c>
      <c r="C10" s="13" t="inlineStr">
        <is>
          <t>Sākums</t>
        </is>
      </c>
      <c r="D10" s="13" t="inlineStr">
        <is>
          <t>Beigas</t>
        </is>
      </c>
      <c r="E10" s="13" t="inlineStr">
        <is>
          <t>Pārtraukums (min)</t>
        </is>
      </c>
      <c r="F10" s="13" t="inlineStr">
        <is>
          <t>Nostrādāts</t>
        </is>
      </c>
      <c r="G10" s="13" t="inlineStr">
        <is>
          <t>Prombūtne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Piezīmes</t>
        </is>
      </c>
      <c r="L10" t="inlineStr">
        <is>
          <t>Oktobris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Stundas kopā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Mēneša kopsavilkums</t>
        </is>
      </c>
      <c r="G44" s="23" t="inlineStr">
        <is>
          <t>Prombūtnes dienas</t>
        </is>
      </c>
    </row>
    <row r="45" ht="19" customHeight="1">
      <c r="A45" s="24" t="inlineStr">
        <is>
          <t>Nostrādātās stundas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Atvaļinājums</t>
        </is>
      </c>
      <c r="H45" s="48">
        <f>COUNTIF($G$11:$G$41,G45)</f>
        <v/>
      </c>
    </row>
    <row r="46" ht="19" customHeight="1">
      <c r="A46" s="24" t="inlineStr">
        <is>
          <t>Ieskaitītās prombūtnes stundas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Slimība</t>
        </is>
      </c>
      <c r="H46" s="48">
        <f>COUNTIF($G$11:$G$41,G46)</f>
        <v/>
      </c>
    </row>
    <row r="47" ht="19" customHeight="1">
      <c r="A47" s="24" t="inlineStr">
        <is>
          <t>Normas stundas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Svētku diena</t>
        </is>
      </c>
      <c r="H47" s="48">
        <f>COUNTIF($G$11:$G$41,G47)</f>
        <v/>
      </c>
    </row>
    <row r="48" ht="19" customHeight="1">
      <c r="A48" s="24" t="inlineStr">
        <is>
          <t>Mēneša atlikums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Cita apmaksāta prombūtne</t>
        </is>
      </c>
      <c r="H48" s="48">
        <f>COUNTIF($G$11:$G$41,G48)</f>
        <v/>
      </c>
    </row>
    <row r="49" ht="19" customHeight="1">
      <c r="A49" s="24" t="inlineStr">
        <is>
          <t>Pārnestais atlikums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Bezalgas atvaļinājums</t>
        </is>
      </c>
      <c r="H49" s="48">
        <f>COUNTIF($G$11:$G$41,G49)</f>
        <v/>
      </c>
    </row>
    <row r="50" ht="19" customHeight="1">
      <c r="A50" s="24" t="inlineStr">
        <is>
          <t>Nostrādātās dienas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Pārnesamais atlikums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Darbinieka paraksts un datums</t>
        </is>
      </c>
      <c r="G54" s="57" t="inlineStr">
        <is>
          <t>Vadītāja paraksts un datums</t>
        </is>
      </c>
    </row>
    <row r="56">
      <c r="A56" s="29" t="inlineStr">
        <is>
          <t>Bezmaksas veidne no EasyHours · easyhours.lv — reģistrējiet darba laiku telefonā vai kopīgā planšetē, nevis uz papīra.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vēlieties iemeslu vai atstājiet tukšu parastā darba dienā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Mēneša darba laika tabele</t>
        </is>
      </c>
      <c r="H1" s="30">
        <f>IF(OR($H$4="",$L$13=""),"",DATE($H$4,$L$13,1))</f>
        <v/>
      </c>
      <c r="L1" t="inlineStr">
        <is>
          <t>Janvāris</t>
        </is>
      </c>
    </row>
    <row r="2" ht="6" customHeight="1">
      <c r="L2" t="inlineStr">
        <is>
          <t>Februāris</t>
        </is>
      </c>
    </row>
    <row r="3" ht="6" customHeight="1">
      <c r="L3" t="inlineStr">
        <is>
          <t>Marts</t>
        </is>
      </c>
    </row>
    <row r="4">
      <c r="A4" s="3" t="inlineStr">
        <is>
          <t>Darbinieks</t>
        </is>
      </c>
      <c r="C4" s="31">
        <f>IF('Kopsavilkums'!$B$4="","",'Kopsavilkums'!$B$4)</f>
        <v/>
      </c>
      <c r="D4" s="25" t="n"/>
      <c r="E4" s="25" t="n"/>
      <c r="F4" s="25" t="n"/>
      <c r="G4" s="3" t="inlineStr">
        <is>
          <t>Gads</t>
        </is>
      </c>
      <c r="H4" s="32">
        <f>'Kopsavilkums'!$H$4</f>
        <v/>
      </c>
      <c r="I4" s="33" t="inlineStr">
        <is>
          <t>Mēnesis</t>
        </is>
      </c>
      <c r="J4" s="32" t="inlineStr">
        <is>
          <t>Novembris</t>
        </is>
      </c>
      <c r="L4" t="inlineStr">
        <is>
          <t>Aprīlis</t>
        </is>
      </c>
    </row>
    <row r="5" ht="24" customHeight="1">
      <c r="A5" s="3" t="inlineStr">
        <is>
          <t>Vadītājs</t>
        </is>
      </c>
      <c r="C5" s="31">
        <f>IF('Kopsavilkums'!$B$5="","",'Kopsavilkums'!$B$5)</f>
        <v/>
      </c>
      <c r="D5" s="25" t="n"/>
      <c r="E5" s="25" t="n"/>
      <c r="F5" s="25" t="n"/>
      <c r="G5" s="6" t="inlineStr">
        <is>
          <t>Pārnestais atlikums (h)</t>
        </is>
      </c>
      <c r="H5" s="34">
        <f>'Okt'!$F$51</f>
        <v/>
      </c>
      <c r="L5" t="inlineStr">
        <is>
          <t>Maijs</t>
        </is>
      </c>
    </row>
    <row r="6">
      <c r="A6" s="3" t="inlineStr">
        <is>
          <t>Uzņēmums / objekts</t>
        </is>
      </c>
      <c r="C6" s="31">
        <f>IF('Kopsavilkums'!$B$6="","",'Kopsavilkums'!$B$6)</f>
        <v/>
      </c>
      <c r="D6" s="25" t="n"/>
      <c r="E6" s="25" t="n"/>
      <c r="F6" s="25" t="n"/>
      <c r="L6" t="inlineStr">
        <is>
          <t>Jūnijs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Jūlijs</t>
        </is>
      </c>
    </row>
    <row r="8" ht="20" customHeight="1">
      <c r="A8" s="6" t="inlineStr">
        <is>
          <t>Normālās stundas dienā</t>
        </is>
      </c>
      <c r="C8" s="35">
        <f>'Kopsavilkums'!$B$9</f>
        <v/>
      </c>
      <c r="D8" s="35">
        <f>'Kopsavilkums'!$C$9</f>
        <v/>
      </c>
      <c r="E8" s="35">
        <f>'Kopsavilkums'!$D$9</f>
        <v/>
      </c>
      <c r="F8" s="35">
        <f>'Kopsavilkums'!$E$9</f>
        <v/>
      </c>
      <c r="G8" s="35">
        <f>'Kopsavilkums'!$F$9</f>
        <v/>
      </c>
      <c r="H8" s="35">
        <f>'Kopsavilkums'!$G$9</f>
        <v/>
      </c>
      <c r="I8" s="35">
        <f>'Kopsavilkums'!$H$9</f>
        <v/>
      </c>
      <c r="J8" s="12">
        <f>SUM(C8:I8)</f>
        <v/>
      </c>
      <c r="L8" t="inlineStr">
        <is>
          <t>Augusts</t>
        </is>
      </c>
    </row>
    <row r="9" ht="8" customHeight="1">
      <c r="L9" t="inlineStr">
        <is>
          <t>Septembris</t>
        </is>
      </c>
    </row>
    <row r="10" ht="30" customHeight="1">
      <c r="A10" s="13" t="inlineStr">
        <is>
          <t>Datums</t>
        </is>
      </c>
      <c r="B10" s="13" t="inlineStr">
        <is>
          <t>Diena</t>
        </is>
      </c>
      <c r="C10" s="13" t="inlineStr">
        <is>
          <t>Sākums</t>
        </is>
      </c>
      <c r="D10" s="13" t="inlineStr">
        <is>
          <t>Beigas</t>
        </is>
      </c>
      <c r="E10" s="13" t="inlineStr">
        <is>
          <t>Pārtraukums (min)</t>
        </is>
      </c>
      <c r="F10" s="13" t="inlineStr">
        <is>
          <t>Nostrādāts</t>
        </is>
      </c>
      <c r="G10" s="13" t="inlineStr">
        <is>
          <t>Prombūtne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Piezīmes</t>
        </is>
      </c>
      <c r="L10" t="inlineStr">
        <is>
          <t>Oktobris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Stundas kopā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Mēneša kopsavilkums</t>
        </is>
      </c>
      <c r="G44" s="23" t="inlineStr">
        <is>
          <t>Prombūtnes dienas</t>
        </is>
      </c>
    </row>
    <row r="45" ht="19" customHeight="1">
      <c r="A45" s="24" t="inlineStr">
        <is>
          <t>Nostrādātās stundas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Atvaļinājums</t>
        </is>
      </c>
      <c r="H45" s="48">
        <f>COUNTIF($G$11:$G$41,G45)</f>
        <v/>
      </c>
    </row>
    <row r="46" ht="19" customHeight="1">
      <c r="A46" s="24" t="inlineStr">
        <is>
          <t>Ieskaitītās prombūtnes stundas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Slimība</t>
        </is>
      </c>
      <c r="H46" s="48">
        <f>COUNTIF($G$11:$G$41,G46)</f>
        <v/>
      </c>
    </row>
    <row r="47" ht="19" customHeight="1">
      <c r="A47" s="24" t="inlineStr">
        <is>
          <t>Normas stundas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Svētku diena</t>
        </is>
      </c>
      <c r="H47" s="48">
        <f>COUNTIF($G$11:$G$41,G47)</f>
        <v/>
      </c>
    </row>
    <row r="48" ht="19" customHeight="1">
      <c r="A48" s="24" t="inlineStr">
        <is>
          <t>Mēneša atlikums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Cita apmaksāta prombūtne</t>
        </is>
      </c>
      <c r="H48" s="48">
        <f>COUNTIF($G$11:$G$41,G48)</f>
        <v/>
      </c>
    </row>
    <row r="49" ht="19" customHeight="1">
      <c r="A49" s="24" t="inlineStr">
        <is>
          <t>Pārnestais atlikums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Bezalgas atvaļinājums</t>
        </is>
      </c>
      <c r="H49" s="48">
        <f>COUNTIF($G$11:$G$41,G49)</f>
        <v/>
      </c>
    </row>
    <row r="50" ht="19" customHeight="1">
      <c r="A50" s="24" t="inlineStr">
        <is>
          <t>Nostrādātās dienas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Pārnesamais atlikums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Darbinieka paraksts un datums</t>
        </is>
      </c>
      <c r="G54" s="57" t="inlineStr">
        <is>
          <t>Vadītāja paraksts un datums</t>
        </is>
      </c>
    </row>
    <row r="56">
      <c r="A56" s="29" t="inlineStr">
        <is>
          <t>Bezmaksas veidne no EasyHours · easyhours.lv — reģistrējiet darba laiku telefonā vai kopīgā planšetē, nevis uz papīra.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vēlieties iemeslu vai atstājiet tukšu parastā darba dienā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Mēneša darba laika tabele</t>
        </is>
      </c>
      <c r="H1" s="30">
        <f>IF(OR($H$4="",$L$13=""),"",DATE($H$4,$L$13,1))</f>
        <v/>
      </c>
      <c r="L1" t="inlineStr">
        <is>
          <t>Janvāris</t>
        </is>
      </c>
    </row>
    <row r="2" ht="6" customHeight="1">
      <c r="L2" t="inlineStr">
        <is>
          <t>Februāris</t>
        </is>
      </c>
    </row>
    <row r="3" ht="6" customHeight="1">
      <c r="L3" t="inlineStr">
        <is>
          <t>Marts</t>
        </is>
      </c>
    </row>
    <row r="4">
      <c r="A4" s="3" t="inlineStr">
        <is>
          <t>Darbinieks</t>
        </is>
      </c>
      <c r="C4" s="31">
        <f>IF('Kopsavilkums'!$B$4="","",'Kopsavilkums'!$B$4)</f>
        <v/>
      </c>
      <c r="D4" s="25" t="n"/>
      <c r="E4" s="25" t="n"/>
      <c r="F4" s="25" t="n"/>
      <c r="G4" s="3" t="inlineStr">
        <is>
          <t>Gads</t>
        </is>
      </c>
      <c r="H4" s="32">
        <f>'Kopsavilkums'!$H$4</f>
        <v/>
      </c>
      <c r="I4" s="33" t="inlineStr">
        <is>
          <t>Mēnesis</t>
        </is>
      </c>
      <c r="J4" s="32" t="inlineStr">
        <is>
          <t>Decembris</t>
        </is>
      </c>
      <c r="L4" t="inlineStr">
        <is>
          <t>Aprīlis</t>
        </is>
      </c>
    </row>
    <row r="5" ht="24" customHeight="1">
      <c r="A5" s="3" t="inlineStr">
        <is>
          <t>Vadītājs</t>
        </is>
      </c>
      <c r="C5" s="31">
        <f>IF('Kopsavilkums'!$B$5="","",'Kopsavilkums'!$B$5)</f>
        <v/>
      </c>
      <c r="D5" s="25" t="n"/>
      <c r="E5" s="25" t="n"/>
      <c r="F5" s="25" t="n"/>
      <c r="G5" s="6" t="inlineStr">
        <is>
          <t>Pārnestais atlikums (h)</t>
        </is>
      </c>
      <c r="H5" s="34">
        <f>'Nov'!$F$51</f>
        <v/>
      </c>
      <c r="L5" t="inlineStr">
        <is>
          <t>Maijs</t>
        </is>
      </c>
    </row>
    <row r="6">
      <c r="A6" s="3" t="inlineStr">
        <is>
          <t>Uzņēmums / objekts</t>
        </is>
      </c>
      <c r="C6" s="31">
        <f>IF('Kopsavilkums'!$B$6="","",'Kopsavilkums'!$B$6)</f>
        <v/>
      </c>
      <c r="D6" s="25" t="n"/>
      <c r="E6" s="25" t="n"/>
      <c r="F6" s="25" t="n"/>
      <c r="L6" t="inlineStr">
        <is>
          <t>Jūnijs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Jūlijs</t>
        </is>
      </c>
    </row>
    <row r="8" ht="20" customHeight="1">
      <c r="A8" s="6" t="inlineStr">
        <is>
          <t>Normālās stundas dienā</t>
        </is>
      </c>
      <c r="C8" s="35">
        <f>'Kopsavilkums'!$B$9</f>
        <v/>
      </c>
      <c r="D8" s="35">
        <f>'Kopsavilkums'!$C$9</f>
        <v/>
      </c>
      <c r="E8" s="35">
        <f>'Kopsavilkums'!$D$9</f>
        <v/>
      </c>
      <c r="F8" s="35">
        <f>'Kopsavilkums'!$E$9</f>
        <v/>
      </c>
      <c r="G8" s="35">
        <f>'Kopsavilkums'!$F$9</f>
        <v/>
      </c>
      <c r="H8" s="35">
        <f>'Kopsavilkums'!$G$9</f>
        <v/>
      </c>
      <c r="I8" s="35">
        <f>'Kopsavilkums'!$H$9</f>
        <v/>
      </c>
      <c r="J8" s="12">
        <f>SUM(C8:I8)</f>
        <v/>
      </c>
      <c r="L8" t="inlineStr">
        <is>
          <t>Augusts</t>
        </is>
      </c>
    </row>
    <row r="9" ht="8" customHeight="1">
      <c r="L9" t="inlineStr">
        <is>
          <t>Septembris</t>
        </is>
      </c>
    </row>
    <row r="10" ht="30" customHeight="1">
      <c r="A10" s="13" t="inlineStr">
        <is>
          <t>Datums</t>
        </is>
      </c>
      <c r="B10" s="13" t="inlineStr">
        <is>
          <t>Diena</t>
        </is>
      </c>
      <c r="C10" s="13" t="inlineStr">
        <is>
          <t>Sākums</t>
        </is>
      </c>
      <c r="D10" s="13" t="inlineStr">
        <is>
          <t>Beigas</t>
        </is>
      </c>
      <c r="E10" s="13" t="inlineStr">
        <is>
          <t>Pārtraukums (min)</t>
        </is>
      </c>
      <c r="F10" s="13" t="inlineStr">
        <is>
          <t>Nostrādāts</t>
        </is>
      </c>
      <c r="G10" s="13" t="inlineStr">
        <is>
          <t>Prombūtne</t>
        </is>
      </c>
      <c r="H10" s="13" t="inlineStr">
        <is>
          <t>Norma</t>
        </is>
      </c>
      <c r="I10" s="13" t="inlineStr">
        <is>
          <t>+/−</t>
        </is>
      </c>
      <c r="J10" s="13" t="inlineStr">
        <is>
          <t>Piezīmes</t>
        </is>
      </c>
      <c r="L10" t="inlineStr">
        <is>
          <t>Oktobris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Novembris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Decembris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Stundas kopā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Mēneša kopsavilkums</t>
        </is>
      </c>
      <c r="G44" s="23" t="inlineStr">
        <is>
          <t>Prombūtnes dienas</t>
        </is>
      </c>
    </row>
    <row r="45" ht="19" customHeight="1">
      <c r="A45" s="24" t="inlineStr">
        <is>
          <t>Nostrādātās stundas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Atvaļinājums</t>
        </is>
      </c>
      <c r="H45" s="48">
        <f>COUNTIF($G$11:$G$41,G45)</f>
        <v/>
      </c>
    </row>
    <row r="46" ht="19" customHeight="1">
      <c r="A46" s="24" t="inlineStr">
        <is>
          <t>Ieskaitītās prombūtnes stundas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Slimība</t>
        </is>
      </c>
      <c r="H46" s="48">
        <f>COUNTIF($G$11:$G$41,G46)</f>
        <v/>
      </c>
    </row>
    <row r="47" ht="19" customHeight="1">
      <c r="A47" s="24" t="inlineStr">
        <is>
          <t>Normas stundas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Svētku diena</t>
        </is>
      </c>
      <c r="H47" s="48">
        <f>COUNTIF($G$11:$G$41,G47)</f>
        <v/>
      </c>
    </row>
    <row r="48" ht="19" customHeight="1">
      <c r="A48" s="24" t="inlineStr">
        <is>
          <t>Mēneša atlikums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Cita apmaksāta prombūtne</t>
        </is>
      </c>
      <c r="H48" s="48">
        <f>COUNTIF($G$11:$G$41,G48)</f>
        <v/>
      </c>
    </row>
    <row r="49" ht="19" customHeight="1">
      <c r="A49" s="24" t="inlineStr">
        <is>
          <t>Pārnestais atlikums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Bezalgas atvaļinājums</t>
        </is>
      </c>
      <c r="H49" s="48">
        <f>COUNTIF($G$11:$G$41,G49)</f>
        <v/>
      </c>
    </row>
    <row r="50" ht="19" customHeight="1">
      <c r="A50" s="24" t="inlineStr">
        <is>
          <t>Nostrādātās dienas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Pārnesamais atlikums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Darbinieka paraksts un datums</t>
        </is>
      </c>
      <c r="G54" s="57" t="inlineStr">
        <is>
          <t>Vadītāja paraksts un datums</t>
        </is>
      </c>
    </row>
    <row r="56">
      <c r="A56" s="29" t="inlineStr">
        <is>
          <t>Bezmaksas veidne no EasyHours · easyhours.lv — reģistrējiet darba laiku telefonā vai kopīgā planšetē, nevis uz papīra.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vēlieties iemeslu vai atstājiet tukšu parastā darba dienā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Gada darba laika uzskaite</dc:title>
  <dc:subject>Bezmaksas veidne no EasyHours · easyhours.lv — reģistrējiet darba laiku telefonā vai kopīgā planšetē, nevis uz papīra.</dc:subject>
  <dcterms:created xsi:type="dcterms:W3CDTF">2026-09-28T22:27:44Z</dcterms:created>
  <dcterms:modified xsi:type="dcterms:W3CDTF">2026-09-28T22:27:44Z</dcterms:modified>
  <cp:lastModifiedBy>EasyHours</cp:lastModifiedBy>
  <cp:keywords>https://easyhours.lv/</cp:keywords>
</cp:coreProperties>
</file>